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015"/>
  </bookViews>
  <sheets>
    <sheet name="46NVO16_C1" sheetId="1" r:id="rId1"/>
    <sheet name="46NVO16_C2" sheetId="2" r:id="rId2"/>
    <sheet name="46NVO16_C3" sheetId="3" r:id="rId3"/>
    <sheet name="46NVO16_C4" sheetId="4" r:id="rId4"/>
    <sheet name="46NVO16_C5" sheetId="5" r:id="rId5"/>
    <sheet name="46NVO16_C6" sheetId="6" r:id="rId6"/>
    <sheet name="46NVO16_C7" sheetId="7" r:id="rId7"/>
  </sheets>
  <definedNames>
    <definedName name="_xlnm.Print_Area" localSheetId="0">'46NVO16_C1'!$A$1:$F$27</definedName>
    <definedName name="_xlnm.Print_Area" localSheetId="1">'46NVO16_C2'!$A$1:$G$19</definedName>
    <definedName name="_xlnm.Print_Area" localSheetId="2">'46NVO16_C3'!$A$1:$G$23</definedName>
    <definedName name="_xlnm.Print_Area" localSheetId="3">'46NVO16_C4'!$A$1:$E$23</definedName>
    <definedName name="_xlnm.Print_Area" localSheetId="4">'46NVO16_C5'!$A$1:$H$23</definedName>
    <definedName name="_xlnm.Print_Area" localSheetId="5">'46NVO16_C6'!$A$1:$F$22</definedName>
    <definedName name="_xlnm.Print_Area" localSheetId="6">'46NVO16_C7'!$A$1:$F$22</definedName>
  </definedNames>
  <calcPr calcId="145621"/>
</workbook>
</file>

<file path=xl/calcChain.xml><?xml version="1.0" encoding="utf-8"?>
<calcChain xmlns="http://schemas.openxmlformats.org/spreadsheetml/2006/main">
  <c r="G15" i="2" l="1"/>
  <c r="C15" i="2"/>
  <c r="F8" i="5"/>
  <c r="H19" i="5"/>
  <c r="G19" i="5"/>
  <c r="F19" i="5"/>
  <c r="G8" i="5"/>
  <c r="E19" i="4" l="1"/>
  <c r="D19" i="4"/>
  <c r="F19" i="3" l="1"/>
  <c r="G19" i="3"/>
  <c r="C23" i="1"/>
  <c r="E18" i="7" l="1"/>
  <c r="F18" i="7"/>
  <c r="D11" i="1" s="1"/>
  <c r="E18" i="6"/>
  <c r="F18" i="6"/>
  <c r="D10" i="1" s="1"/>
  <c r="G8" i="3" l="1"/>
  <c r="E12" i="1"/>
  <c r="H9" i="5" l="1"/>
  <c r="H10" i="5"/>
  <c r="H11" i="5"/>
  <c r="H12" i="5"/>
  <c r="H13" i="5"/>
  <c r="H14" i="5"/>
  <c r="H15" i="5"/>
  <c r="H16" i="5"/>
  <c r="H17" i="5"/>
  <c r="H18" i="5"/>
  <c r="H8" i="5"/>
  <c r="D9" i="1" s="1"/>
  <c r="E9" i="4" l="1"/>
  <c r="E10" i="4"/>
  <c r="E11" i="4"/>
  <c r="E12" i="4"/>
  <c r="E13" i="4"/>
  <c r="E14" i="4"/>
  <c r="E15" i="4"/>
  <c r="E16" i="4"/>
  <c r="E17" i="4"/>
  <c r="E18" i="4"/>
  <c r="E8" i="4"/>
  <c r="G14" i="2"/>
  <c r="G18" i="3"/>
  <c r="G17" i="3"/>
  <c r="G16" i="3"/>
  <c r="G15" i="3"/>
  <c r="G14" i="3"/>
  <c r="G13" i="3"/>
  <c r="G12" i="3"/>
  <c r="G11" i="3"/>
  <c r="G10" i="3"/>
  <c r="G9" i="3"/>
  <c r="D15" i="2"/>
  <c r="E9" i="1" s="1"/>
  <c r="E15" i="2"/>
  <c r="E10" i="1" s="1"/>
  <c r="F15" i="2"/>
  <c r="E11" i="1" s="1"/>
  <c r="G7" i="2"/>
  <c r="G8" i="2"/>
  <c r="G12" i="2"/>
  <c r="G11" i="2"/>
  <c r="G10" i="2"/>
  <c r="G9" i="2"/>
  <c r="E15" i="1"/>
  <c r="D7" i="1" l="1"/>
  <c r="E7" i="1" s="1"/>
  <c r="G13" i="2" l="1"/>
  <c r="D8" i="1"/>
  <c r="E8" i="1" l="1"/>
  <c r="E13" i="1" s="1"/>
  <c r="D13" i="1"/>
  <c r="F7" i="1" l="1"/>
  <c r="F12" i="1"/>
  <c r="F10" i="1"/>
  <c r="E18" i="1"/>
  <c r="F9" i="1"/>
  <c r="F11" i="1"/>
  <c r="F8" i="1"/>
  <c r="D18" i="1"/>
  <c r="D20" i="1"/>
  <c r="D21" i="1"/>
  <c r="D19" i="1"/>
  <c r="D22" i="1"/>
  <c r="D23" i="1" l="1"/>
  <c r="F13" i="1"/>
</calcChain>
</file>

<file path=xl/sharedStrings.xml><?xml version="1.0" encoding="utf-8"?>
<sst xmlns="http://schemas.openxmlformats.org/spreadsheetml/2006/main" count="155" uniqueCount="93">
  <si>
    <t>Obrazec C1</t>
  </si>
  <si>
    <t xml:space="preserve">Akronim projekta: </t>
  </si>
  <si>
    <t>Kategorije stroškov</t>
  </si>
  <si>
    <t>Stroški dela zaposlenih na projektu</t>
  </si>
  <si>
    <t>Delo prostovoljcev na projektu</t>
  </si>
  <si>
    <t>Potni stroški</t>
  </si>
  <si>
    <t>Stroški zunanjih izvajalcev</t>
  </si>
  <si>
    <t>Projektni stroški</t>
  </si>
  <si>
    <t>Posredni stroški</t>
  </si>
  <si>
    <t>SKUPAJ =&gt;</t>
  </si>
  <si>
    <t>Viri financiranja</t>
  </si>
  <si>
    <t>% od skupnih stroškov</t>
  </si>
  <si>
    <t>Finančni vir</t>
  </si>
  <si>
    <t>Naziv organizacije</t>
  </si>
  <si>
    <t>Javni razpis 46NVO16</t>
  </si>
  <si>
    <t>Eko sklad</t>
  </si>
  <si>
    <t>Lastni viri</t>
  </si>
  <si>
    <t>Naziv prijavitelja</t>
  </si>
  <si>
    <t>Naziv projektnega partnerja 1</t>
  </si>
  <si>
    <t>Vloga 46NVO16</t>
  </si>
  <si>
    <t>Obrazec C2</t>
  </si>
  <si>
    <t>Oznaka akcije</t>
  </si>
  <si>
    <t>Kratek naziv akcije</t>
  </si>
  <si>
    <t>Stroški dela zaposlenih</t>
  </si>
  <si>
    <t>Delo prostovoljcev</t>
  </si>
  <si>
    <t>SKUPAJ</t>
  </si>
  <si>
    <t>…</t>
  </si>
  <si>
    <t>B.1</t>
  </si>
  <si>
    <t>C</t>
  </si>
  <si>
    <t>Spremljanje in vrednotenje projektnih aktivnosti</t>
  </si>
  <si>
    <t>D</t>
  </si>
  <si>
    <t>Komuniciranje in širjenje rezultatov projekta</t>
  </si>
  <si>
    <t>E</t>
  </si>
  <si>
    <t>Vodenje in koordinacija projekta</t>
  </si>
  <si>
    <t>RAZDELITEV STROŠKOV PO AKCIJAH (v EUR)</t>
  </si>
  <si>
    <t xml:space="preserve"> </t>
  </si>
  <si>
    <t>% od upravičenih stroškov</t>
  </si>
  <si>
    <t>POVZETEK FINANČNEGA NAČRTA (v EUR)</t>
  </si>
  <si>
    <t>Upravičeni stroški</t>
  </si>
  <si>
    <t>Neupravičeni stroški</t>
  </si>
  <si>
    <t>SKUPNI STROŠKI</t>
  </si>
  <si>
    <r>
      <t xml:space="preserve">V tabeli Kategorije stroškov so povzeti stroški projektov. Dopolnite stolpec </t>
    </r>
    <r>
      <rPr>
        <b/>
        <sz val="11"/>
        <color theme="1"/>
        <rFont val="Times New Roman"/>
        <family val="1"/>
        <charset val="238"/>
      </rPr>
      <t>Neupravičeni stroški projekta</t>
    </r>
    <r>
      <rPr>
        <sz val="11"/>
        <color theme="1"/>
        <rFont val="Times New Roman"/>
        <family val="1"/>
        <charset val="238"/>
      </rPr>
      <t xml:space="preserve"> in opredelite višino posrednih stroškov. </t>
    </r>
    <r>
      <rPr>
        <u/>
        <sz val="11"/>
        <color theme="1"/>
        <rFont val="Times New Roman"/>
        <family val="1"/>
        <charset val="238"/>
      </rPr>
      <t>Opozorilo:</t>
    </r>
    <r>
      <rPr>
        <sz val="11"/>
        <color theme="1"/>
        <rFont val="Times New Roman"/>
        <family val="1"/>
        <charset val="238"/>
      </rPr>
      <t xml:space="preserve"> Posredni stroški so določeni kot pavšal in </t>
    </r>
    <r>
      <rPr>
        <b/>
        <sz val="11"/>
        <color theme="1"/>
        <rFont val="Times New Roman"/>
        <family val="1"/>
        <charset val="238"/>
      </rPr>
      <t>ne smejo presegati 12,0 %</t>
    </r>
    <r>
      <rPr>
        <sz val="11"/>
        <color theme="1"/>
        <rFont val="Times New Roman"/>
        <family val="1"/>
        <charset val="238"/>
      </rPr>
      <t xml:space="preserve"> skupnega zneska upravičenih stroškov.</t>
    </r>
  </si>
  <si>
    <t>Kraj in datum</t>
  </si>
  <si>
    <t>Obrazec C3</t>
  </si>
  <si>
    <t>STROŠKI DELA ZAPOSLENIH NA PROJEKTU (v EUR)</t>
  </si>
  <si>
    <t>Izračun =&gt;</t>
  </si>
  <si>
    <t>A</t>
  </si>
  <si>
    <t>B</t>
  </si>
  <si>
    <t>A X B</t>
  </si>
  <si>
    <t>Kratek naziv upravičenca</t>
  </si>
  <si>
    <t>Tip pogodbe (polni / polovični delovni čas)</t>
  </si>
  <si>
    <t>Kategorija/vloga zaposlenega v projektu</t>
  </si>
  <si>
    <t>Povprečna dnevna postavka</t>
  </si>
  <si>
    <t>Število delovnih dni</t>
  </si>
  <si>
    <t>polni</t>
  </si>
  <si>
    <r>
      <t xml:space="preserve">Kategorija/vloga zaposlenega na projektu: </t>
    </r>
    <r>
      <rPr>
        <sz val="11"/>
        <rFont val="Times New Roman"/>
        <family val="1"/>
        <charset val="238"/>
      </rPr>
      <t>navesti je potrebno ustrezno delovno mesto oziroma vlogo zaposlenega na projektu (npr. vodja projekta, strokovni svetovalec, koordinator za izobraževanje, administrator).</t>
    </r>
  </si>
  <si>
    <r>
      <t xml:space="preserve">Izračun: </t>
    </r>
    <r>
      <rPr>
        <sz val="11"/>
        <rFont val="Times New Roman"/>
        <family val="1"/>
        <charset val="238"/>
      </rPr>
      <t xml:space="preserve">delo zaposlenih ocenite kot število delovnih dni, ki izhaja iz dejansko opravljenih ur na projektu in odstotka dela na projektu v primeru dopusta, praznikov in boleznin. Oceno stroškov dela podajte z višino povprečne postavke na delovni dan (EUR/dan) za vsakega zaposlenega posebej, pri čemer upoštevajte, da ima mesec povprečno 22 delovnih dni. </t>
    </r>
    <r>
      <rPr>
        <u/>
        <sz val="11"/>
        <rFont val="Times New Roman"/>
        <family val="1"/>
        <charset val="238"/>
      </rPr>
      <t>Opozorilo:</t>
    </r>
    <r>
      <rPr>
        <sz val="11"/>
        <rFont val="Times New Roman"/>
        <family val="1"/>
        <charset val="238"/>
      </rPr>
      <t xml:space="preserve"> izbrana dnevna postavka v nobenem primeru ne sme presegati 200 EUR/dan (bruto strošek delodajalca) in se tekom projekta ne sme spreminjati.</t>
    </r>
  </si>
  <si>
    <t>NAZIV</t>
  </si>
  <si>
    <t>vodja projekta</t>
  </si>
  <si>
    <t>Vnesite podatke o delu zaposlenih na projektu, in sicer za posamezne zaposlene za vsako akcijo posebej. Za pomoč glejte primer.</t>
  </si>
  <si>
    <t>DELO PROSTOVOLJCEV NA PROJEKTU (v EUR)</t>
  </si>
  <si>
    <t>S pomočjo obrazcev C3, C4, C5, C6 in C7 seštejte in vpišite stroške posameznih akcij po navedenih kategorijah.</t>
  </si>
  <si>
    <t>Ime in priimek prostovoljca</t>
  </si>
  <si>
    <r>
      <t xml:space="preserve">Vrsta dela </t>
    </r>
    <r>
      <rPr>
        <sz val="10"/>
        <color indexed="8"/>
        <rFont val="Times New Roman"/>
        <family val="1"/>
        <charset val="238"/>
      </rPr>
      <t>(1=organizacijsko delo, 2=vsebinsko delo, 3=drugo prostovoljsko delo)</t>
    </r>
  </si>
  <si>
    <t>Število delovnih ur</t>
  </si>
  <si>
    <t>Oznake akcij</t>
  </si>
  <si>
    <t>Obrazec C4</t>
  </si>
  <si>
    <t>POTNI STROŠKI (v EUR)</t>
  </si>
  <si>
    <t>A + B</t>
  </si>
  <si>
    <t>Destinacija (od - do)</t>
  </si>
  <si>
    <t>Zunaj SLO (DA/NE)</t>
  </si>
  <si>
    <t>Drugi stroški</t>
  </si>
  <si>
    <r>
      <t xml:space="preserve">Stroški poti v Sloveniji so upravičeni samo do višine, opredeljene v veljavni </t>
    </r>
    <r>
      <rPr>
        <i/>
        <sz val="11"/>
        <color theme="1"/>
        <rFont val="Times New Roman"/>
        <family val="1"/>
        <charset val="238"/>
      </rPr>
      <t>Uredbi o davčni obravnavi povračil stroškov in drugih dohodkov iz delovnega razmerja</t>
    </r>
    <r>
      <rPr>
        <sz val="11"/>
        <color theme="1"/>
        <rFont val="Times New Roman"/>
        <family val="1"/>
        <charset val="238"/>
      </rPr>
      <t xml:space="preserve"> (Ur. l. RS, št. 140/06 in 76/08), stroški potovanj v tujini pa samo do višine, opredeljene v </t>
    </r>
    <r>
      <rPr>
        <i/>
        <sz val="11"/>
        <color theme="1"/>
        <rFont val="Times New Roman"/>
        <family val="1"/>
        <charset val="238"/>
      </rPr>
      <t>Uredbi o povračilu stroškov za službena potovanja v tujino</t>
    </r>
    <r>
      <rPr>
        <sz val="11"/>
        <color theme="1"/>
        <rFont val="Times New Roman"/>
        <family val="1"/>
        <charset val="238"/>
      </rPr>
      <t xml:space="preserve"> (Ur. l. RS, št. 38/94, 63/94, 24/96, 96/00, 35/02, 86/02, 66/04, 73/04, 16/07, 30/09 in 51/12). Če bo upravičenec uveljavljal višje stroške poti, se razlika v zneskih šteje za neupravičen strošek.</t>
    </r>
  </si>
  <si>
    <t>Obrazec C5</t>
  </si>
  <si>
    <t>Obrazec C6</t>
  </si>
  <si>
    <t>STROŠKI ZUNANJIH IZVAJALCEV (v EUR)</t>
  </si>
  <si>
    <t>Strošek neto (brez DDV)</t>
  </si>
  <si>
    <t>Upravičeni strošek</t>
  </si>
  <si>
    <t>Obrazec C7</t>
  </si>
  <si>
    <t>PROJEKTNI STROŠKI (v EUR)</t>
  </si>
  <si>
    <t>Opis stroška</t>
  </si>
  <si>
    <t>Opis stroška in količina</t>
  </si>
  <si>
    <r>
      <t xml:space="preserve">V tabeli </t>
    </r>
    <r>
      <rPr>
        <b/>
        <sz val="11"/>
        <rFont val="Times New Roman"/>
        <family val="1"/>
        <charset val="238"/>
      </rPr>
      <t>Viri financiranja</t>
    </r>
    <r>
      <rPr>
        <sz val="11"/>
        <rFont val="Times New Roman"/>
        <family val="1"/>
        <charset val="238"/>
      </rPr>
      <t xml:space="preserve"> navedite v svojo vrstico vsak vir financiranja posebej. Finančni viri so lahko lastni viri (vključno s prostovoljskim delom), proračun RS, lokalni proračun, mednarodni skladi, EU sredstva ipd. </t>
    </r>
    <r>
      <rPr>
        <u/>
        <sz val="11"/>
        <rFont val="Times New Roman"/>
        <family val="1"/>
        <charset val="238"/>
      </rPr>
      <t>Opozorilo:</t>
    </r>
    <r>
      <rPr>
        <sz val="11"/>
        <rFont val="Times New Roman"/>
        <family val="1"/>
        <charset val="238"/>
      </rPr>
      <t xml:space="preserve"> % od skupnih upravičenih stroškov </t>
    </r>
    <r>
      <rPr>
        <b/>
        <sz val="11"/>
        <rFont val="Times New Roman"/>
        <family val="1"/>
        <charset val="238"/>
      </rPr>
      <t>ne sme presegati 90,0 %.</t>
    </r>
  </si>
  <si>
    <r>
      <t xml:space="preserve">Prostovoljno delo ovrednotite v skladu s </t>
    </r>
    <r>
      <rPr>
        <i/>
        <sz val="11"/>
        <color theme="1"/>
        <rFont val="Times New Roman"/>
        <family val="1"/>
        <charset val="238"/>
      </rPr>
      <t>Pravilnikom o področjih prostovoljskega dela in vpisniku</t>
    </r>
    <r>
      <rPr>
        <sz val="11"/>
        <color theme="1"/>
        <rFont val="Times New Roman"/>
        <family val="1"/>
        <charset val="238"/>
      </rPr>
      <t xml:space="preserve"> (Ur. l. RS, št. 48/11, 60/11 in 29/16). Za vsakega prostovoljca vnesite število ur in vrsto dela - ocenjene vrednosti dela se bodo izračunale samodejno. Pri prostovoljcu navedite tudi oznake akcij, pri katerih bo sodeloval. V primeru skupinskih eno- ali dvodnevnih prostovoljskih akcij z več kot 10 udeleženci, za tiste udeležence, katerih imena še niso znana, v celici "Ime in priimek prostovoljca" navedite le naziv aktivnosti in ocenjeno število sodelujočih prostovoljcev.</t>
    </r>
  </si>
  <si>
    <t>Podpis pooblaščenca prijavitelja in žig</t>
  </si>
  <si>
    <t>Stroški pogostitev so upravičeni le na strokovnih in drugih dogodkih, ki jih organizira upravičenec, so povezani z izvajanjem projekta in niso namenjeni izključno izvajalcem projekta. Upravičeni so le stroški hladnih in toplih brezalkoholnih pijač, sadja in prigrizkov, ki ne smejo znašati več kot 3 EUR/osebo. Če organizator zagotovi tudi kosilo ali večerjo, smejo stroški znašati največ 20 EUR/osebo.</t>
  </si>
  <si>
    <t>Janez Novak</t>
  </si>
  <si>
    <t>B.1, D</t>
  </si>
  <si>
    <t>Ljubljana-Maribor</t>
  </si>
  <si>
    <t>NE</t>
  </si>
  <si>
    <t>Namen poti/ št. poti/ št. oseb/ dolžina potovanja v dnevih</t>
  </si>
  <si>
    <t>Vsi zneski naj bodo zaokroženi na najbližji evro.</t>
  </si>
  <si>
    <t>Izvedba 3 predavanj za šole/ 3 poti/ 2 os./ 1 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</si>
</sst>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name val="Arial"/>
      <family val="2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9"/>
      <name val="Times New Roman"/>
      <family val="1"/>
      <charset val="238"/>
    </font>
    <font>
      <u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indexed="9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 applyFill="1" applyBorder="1" applyAlignment="1">
      <alignment horizontal="right"/>
    </xf>
    <xf numFmtId="0" fontId="3" fillId="0" borderId="0" xfId="0" applyFont="1"/>
    <xf numFmtId="3" fontId="7" fillId="3" borderId="7" xfId="0" applyNumberFormat="1" applyFont="1" applyFill="1" applyBorder="1" applyAlignment="1">
      <alignment horizontal="right" vertical="top" wrapText="1"/>
    </xf>
    <xf numFmtId="3" fontId="7" fillId="3" borderId="7" xfId="0" applyNumberFormat="1" applyFont="1" applyFill="1" applyBorder="1" applyAlignment="1">
      <alignment vertical="top" wrapText="1"/>
    </xf>
    <xf numFmtId="3" fontId="4" fillId="2" borderId="10" xfId="0" applyNumberFormat="1" applyFont="1" applyFill="1" applyBorder="1" applyAlignment="1" applyProtection="1">
      <alignment horizontal="right" vertical="top" wrapText="1"/>
      <protection hidden="1"/>
    </xf>
    <xf numFmtId="9" fontId="9" fillId="2" borderId="11" xfId="0" applyNumberFormat="1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 applyProtection="1">
      <alignment horizontal="right" vertical="top" wrapText="1"/>
      <protection hidden="1"/>
    </xf>
    <xf numFmtId="9" fontId="9" fillId="0" borderId="0" xfId="0" applyNumberFormat="1" applyFont="1" applyFill="1" applyBorder="1" applyAlignment="1" applyProtection="1">
      <alignment horizontal="right" vertical="top" wrapText="1"/>
      <protection hidden="1"/>
    </xf>
    <xf numFmtId="0" fontId="10" fillId="0" borderId="0" xfId="0" applyFont="1"/>
    <xf numFmtId="4" fontId="11" fillId="0" borderId="0" xfId="0" applyNumberFormat="1" applyFont="1"/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 applyProtection="1">
      <alignment horizontal="right" wrapText="1"/>
    </xf>
    <xf numFmtId="10" fontId="8" fillId="3" borderId="21" xfId="1" applyNumberFormat="1" applyFont="1" applyFill="1" applyBorder="1" applyAlignment="1">
      <alignment horizontal="center" wrapText="1"/>
    </xf>
    <xf numFmtId="10" fontId="4" fillId="3" borderId="22" xfId="1" applyNumberFormat="1" applyFont="1" applyFill="1" applyBorder="1" applyAlignment="1">
      <alignment horizontal="right" wrapText="1"/>
    </xf>
    <xf numFmtId="3" fontId="7" fillId="0" borderId="7" xfId="0" applyNumberFormat="1" applyFont="1" applyFill="1" applyBorder="1" applyAlignment="1" applyProtection="1">
      <alignment horizontal="right" wrapText="1"/>
    </xf>
    <xf numFmtId="10" fontId="8" fillId="3" borderId="7" xfId="1" applyNumberFormat="1" applyFont="1" applyFill="1" applyBorder="1" applyAlignment="1">
      <alignment horizontal="center" wrapText="1"/>
    </xf>
    <xf numFmtId="3" fontId="7" fillId="0" borderId="7" xfId="0" applyNumberFormat="1" applyFont="1" applyFill="1" applyBorder="1" applyAlignment="1">
      <alignment horizontal="right" wrapText="1"/>
    </xf>
    <xf numFmtId="3" fontId="7" fillId="0" borderId="9" xfId="0" applyNumberFormat="1" applyFont="1" applyFill="1" applyBorder="1" applyAlignment="1">
      <alignment horizontal="right" wrapText="1"/>
    </xf>
    <xf numFmtId="3" fontId="4" fillId="2" borderId="3" xfId="0" applyNumberFormat="1" applyFont="1" applyFill="1" applyBorder="1" applyAlignment="1">
      <alignment horizontal="right" wrapText="1"/>
    </xf>
    <xf numFmtId="10" fontId="6" fillId="2" borderId="11" xfId="0" applyNumberFormat="1" applyFont="1" applyFill="1" applyBorder="1" applyAlignment="1">
      <alignment wrapText="1"/>
    </xf>
    <xf numFmtId="3" fontId="7" fillId="3" borderId="5" xfId="0" applyNumberFormat="1" applyFont="1" applyFill="1" applyBorder="1" applyAlignment="1">
      <alignment vertical="top" wrapText="1"/>
    </xf>
    <xf numFmtId="10" fontId="7" fillId="3" borderId="13" xfId="1" applyNumberFormat="1" applyFont="1" applyFill="1" applyBorder="1" applyAlignment="1" applyProtection="1">
      <alignment horizontal="right" vertical="top" wrapText="1"/>
      <protection hidden="1"/>
    </xf>
    <xf numFmtId="10" fontId="7" fillId="3" borderId="27" xfId="1" applyNumberFormat="1" applyFont="1" applyFill="1" applyBorder="1" applyAlignment="1" applyProtection="1">
      <alignment horizontal="right" vertical="top" wrapText="1"/>
      <protection hidden="1"/>
    </xf>
    <xf numFmtId="0" fontId="8" fillId="2" borderId="25" xfId="0" applyFont="1" applyFill="1" applyBorder="1"/>
    <xf numFmtId="0" fontId="8" fillId="0" borderId="26" xfId="0" applyFont="1" applyBorder="1"/>
    <xf numFmtId="0" fontId="8" fillId="0" borderId="16" xfId="0" applyFont="1" applyBorder="1"/>
    <xf numFmtId="0" fontId="7" fillId="2" borderId="6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3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3" fontId="7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8" fillId="2" borderId="11" xfId="0" applyFont="1" applyFill="1" applyBorder="1" applyAlignment="1">
      <alignment horizontal="center" vertical="center" wrapText="1"/>
    </xf>
    <xf numFmtId="3" fontId="7" fillId="4" borderId="9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30" xfId="0" applyNumberFormat="1" applyFont="1" applyFill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3" fontId="4" fillId="2" borderId="28" xfId="0" applyNumberFormat="1" applyFont="1" applyFill="1" applyBorder="1" applyAlignment="1">
      <alignment horizontal="right" vertical="center" wrapText="1"/>
    </xf>
    <xf numFmtId="3" fontId="4" fillId="2" borderId="29" xfId="0" applyNumberFormat="1" applyFont="1" applyFill="1" applyBorder="1" applyAlignment="1">
      <alignment horizontal="right" vertical="center" wrapText="1"/>
    </xf>
    <xf numFmtId="3" fontId="4" fillId="2" borderId="33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 applyProtection="1">
      <alignment vertical="top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3" fontId="7" fillId="3" borderId="35" xfId="0" applyNumberFormat="1" applyFont="1" applyFill="1" applyBorder="1" applyAlignment="1">
      <alignment horizontal="right" vertical="top" wrapText="1"/>
    </xf>
    <xf numFmtId="10" fontId="6" fillId="2" borderId="24" xfId="1" applyNumberFormat="1" applyFont="1" applyFill="1" applyBorder="1" applyAlignment="1" applyProtection="1">
      <alignment horizontal="right" vertical="top" wrapText="1"/>
      <protection hidden="1"/>
    </xf>
    <xf numFmtId="0" fontId="20" fillId="0" borderId="3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 applyProtection="1">
      <alignment vertical="top" wrapText="1"/>
      <protection locked="0"/>
    </xf>
    <xf numFmtId="0" fontId="7" fillId="5" borderId="7" xfId="0" applyFont="1" applyFill="1" applyBorder="1" applyAlignment="1" applyProtection="1">
      <alignment horizontal="center" vertical="top" wrapText="1"/>
      <protection locked="0"/>
    </xf>
    <xf numFmtId="0" fontId="8" fillId="0" borderId="2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 applyProtection="1">
      <alignment horizontal="center" vertical="top" wrapText="1"/>
      <protection locked="0"/>
    </xf>
    <xf numFmtId="0" fontId="21" fillId="5" borderId="7" xfId="0" applyFont="1" applyFill="1" applyBorder="1" applyAlignment="1" applyProtection="1">
      <alignment vertical="top" wrapText="1"/>
      <protection locked="0"/>
    </xf>
    <xf numFmtId="0" fontId="5" fillId="2" borderId="37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left" vertical="center" wrapText="1"/>
    </xf>
    <xf numFmtId="3" fontId="7" fillId="4" borderId="38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39" xfId="0" applyNumberFormat="1" applyFont="1" applyFill="1" applyBorder="1" applyAlignment="1">
      <alignment horizontal="right" vertical="center" wrapText="1"/>
    </xf>
    <xf numFmtId="3" fontId="7" fillId="4" borderId="40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24" xfId="0" applyNumberFormat="1" applyFont="1" applyFill="1" applyBorder="1"/>
    <xf numFmtId="0" fontId="6" fillId="2" borderId="5" xfId="0" applyFont="1" applyFill="1" applyBorder="1" applyAlignment="1">
      <alignment horizontal="center" vertical="top" wrapText="1"/>
    </xf>
    <xf numFmtId="0" fontId="6" fillId="2" borderId="44" xfId="0" applyFont="1" applyFill="1" applyBorder="1" applyAlignment="1">
      <alignment horizontal="center" vertical="top" wrapText="1"/>
    </xf>
    <xf numFmtId="0" fontId="21" fillId="5" borderId="26" xfId="0" applyFont="1" applyFill="1" applyBorder="1" applyAlignment="1" applyProtection="1">
      <alignment horizontal="center" vertical="top" wrapText="1"/>
      <protection locked="0"/>
    </xf>
    <xf numFmtId="3" fontId="6" fillId="2" borderId="29" xfId="0" applyNumberFormat="1" applyFont="1" applyFill="1" applyBorder="1" applyAlignment="1" applyProtection="1">
      <alignment horizontal="right" vertical="top" wrapText="1"/>
    </xf>
    <xf numFmtId="0" fontId="7" fillId="5" borderId="26" xfId="0" applyFont="1" applyFill="1" applyBorder="1" applyAlignment="1" applyProtection="1">
      <alignment horizontal="center" vertical="top" wrapText="1"/>
      <protection locked="0"/>
    </xf>
    <xf numFmtId="3" fontId="6" fillId="2" borderId="28" xfId="0" applyNumberFormat="1" applyFont="1" applyFill="1" applyBorder="1" applyAlignment="1" applyProtection="1">
      <alignment horizontal="right" vertical="top" wrapText="1"/>
    </xf>
    <xf numFmtId="0" fontId="18" fillId="2" borderId="1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 applyProtection="1">
      <alignment horizontal="center" vertical="top" wrapText="1"/>
      <protection locked="0"/>
    </xf>
    <xf numFmtId="0" fontId="7" fillId="5" borderId="9" xfId="0" applyFont="1" applyFill="1" applyBorder="1" applyAlignment="1" applyProtection="1">
      <alignment vertical="top" wrapText="1"/>
      <protection locked="0"/>
    </xf>
    <xf numFmtId="0" fontId="7" fillId="5" borderId="9" xfId="0" applyFont="1" applyFill="1" applyBorder="1" applyAlignment="1" applyProtection="1">
      <alignment horizontal="center" vertical="top" wrapText="1"/>
      <protection locked="0"/>
    </xf>
    <xf numFmtId="3" fontId="6" fillId="2" borderId="33" xfId="0" applyNumberFormat="1" applyFont="1" applyFill="1" applyBorder="1" applyAlignment="1" applyProtection="1">
      <alignment horizontal="right" vertical="top" wrapText="1"/>
    </xf>
    <xf numFmtId="0" fontId="4" fillId="2" borderId="30" xfId="0" applyFont="1" applyFill="1" applyBorder="1" applyAlignment="1">
      <alignment horizontal="right" vertical="top" wrapText="1"/>
    </xf>
    <xf numFmtId="3" fontId="6" fillId="2" borderId="11" xfId="0" applyNumberFormat="1" applyFont="1" applyFill="1" applyBorder="1" applyAlignment="1">
      <alignment horizontal="right" vertical="top" wrapText="1"/>
    </xf>
    <xf numFmtId="0" fontId="5" fillId="2" borderId="16" xfId="0" applyFont="1" applyFill="1" applyBorder="1" applyAlignment="1">
      <alignment horizontal="center" vertical="center" wrapText="1"/>
    </xf>
    <xf numFmtId="0" fontId="20" fillId="0" borderId="0" xfId="0" applyFont="1" applyBorder="1" applyAlignment="1"/>
    <xf numFmtId="0" fontId="7" fillId="5" borderId="31" xfId="0" applyFont="1" applyFill="1" applyBorder="1" applyAlignment="1" applyProtection="1">
      <alignment vertical="top" wrapText="1"/>
      <protection locked="0"/>
    </xf>
    <xf numFmtId="0" fontId="7" fillId="5" borderId="26" xfId="0" applyFont="1" applyFill="1" applyBorder="1" applyAlignment="1" applyProtection="1">
      <alignment vertical="top" wrapText="1"/>
      <protection locked="0"/>
    </xf>
    <xf numFmtId="0" fontId="7" fillId="5" borderId="32" xfId="0" applyFont="1" applyFill="1" applyBorder="1" applyAlignment="1" applyProtection="1">
      <alignment vertical="top" wrapText="1"/>
      <protection locked="0"/>
    </xf>
    <xf numFmtId="0" fontId="22" fillId="0" borderId="0" xfId="0" applyFont="1" applyAlignment="1">
      <alignment horizontal="justify" vertical="center"/>
    </xf>
    <xf numFmtId="0" fontId="10" fillId="0" borderId="0" xfId="0" applyFont="1" applyBorder="1" applyAlignment="1">
      <alignment horizontal="center"/>
    </xf>
    <xf numFmtId="0" fontId="7" fillId="5" borderId="6" xfId="0" applyFont="1" applyFill="1" applyBorder="1" applyAlignment="1" applyProtection="1">
      <alignment horizontal="left" vertical="top" wrapText="1"/>
      <protection locked="0"/>
    </xf>
    <xf numFmtId="0" fontId="7" fillId="5" borderId="7" xfId="0" applyFont="1" applyFill="1" applyBorder="1" applyAlignment="1" applyProtection="1">
      <alignment horizontal="left" vertical="top" wrapText="1"/>
      <protection locked="0"/>
    </xf>
    <xf numFmtId="0" fontId="7" fillId="5" borderId="9" xfId="0" applyFont="1" applyFill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7" fillId="5" borderId="26" xfId="0" applyFont="1" applyFill="1" applyBorder="1" applyAlignment="1" applyProtection="1">
      <alignment horizontal="left" vertical="top" wrapText="1"/>
      <protection locked="0"/>
    </xf>
    <xf numFmtId="3" fontId="6" fillId="2" borderId="24" xfId="0" applyNumberFormat="1" applyFont="1" applyFill="1" applyBorder="1" applyAlignment="1">
      <alignment horizontal="right" vertical="top" wrapText="1"/>
    </xf>
    <xf numFmtId="0" fontId="7" fillId="5" borderId="32" xfId="0" applyFont="1" applyFill="1" applyBorder="1" applyAlignment="1" applyProtection="1">
      <alignment horizontal="left" vertical="top" wrapText="1"/>
      <protection locked="0"/>
    </xf>
    <xf numFmtId="3" fontId="6" fillId="2" borderId="10" xfId="0" applyNumberFormat="1" applyFont="1" applyFill="1" applyBorder="1" applyAlignment="1">
      <alignment horizontal="right" vertical="top" wrapText="1"/>
    </xf>
    <xf numFmtId="3" fontId="6" fillId="0" borderId="28" xfId="0" applyNumberFormat="1" applyFont="1" applyFill="1" applyBorder="1" applyAlignment="1" applyProtection="1">
      <alignment horizontal="right" vertical="top" wrapText="1"/>
    </xf>
    <xf numFmtId="3" fontId="6" fillId="0" borderId="29" xfId="0" applyNumberFormat="1" applyFont="1" applyFill="1" applyBorder="1" applyAlignment="1" applyProtection="1">
      <alignment horizontal="right" vertical="top" wrapText="1"/>
    </xf>
    <xf numFmtId="3" fontId="6" fillId="0" borderId="33" xfId="0" applyNumberFormat="1" applyFont="1" applyFill="1" applyBorder="1" applyAlignment="1" applyProtection="1">
      <alignment horizontal="right" vertical="top" wrapText="1"/>
    </xf>
    <xf numFmtId="0" fontId="5" fillId="2" borderId="30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/>
    <xf numFmtId="0" fontId="21" fillId="6" borderId="31" xfId="0" applyFont="1" applyFill="1" applyBorder="1" applyAlignment="1" applyProtection="1">
      <alignment horizontal="center" vertical="top" wrapText="1"/>
      <protection locked="0"/>
    </xf>
    <xf numFmtId="0" fontId="21" fillId="6" borderId="6" xfId="0" applyFont="1" applyFill="1" applyBorder="1" applyAlignment="1" applyProtection="1">
      <alignment vertical="top" wrapText="1"/>
      <protection locked="0"/>
    </xf>
    <xf numFmtId="0" fontId="21" fillId="6" borderId="6" xfId="0" applyFont="1" applyFill="1" applyBorder="1" applyAlignment="1" applyProtection="1">
      <alignment horizontal="center" vertical="top" wrapText="1"/>
      <protection locked="0"/>
    </xf>
    <xf numFmtId="0" fontId="21" fillId="6" borderId="6" xfId="0" applyFont="1" applyFill="1" applyBorder="1" applyAlignment="1" applyProtection="1">
      <alignment horizontal="right" vertical="top" wrapText="1"/>
      <protection locked="0"/>
    </xf>
    <xf numFmtId="3" fontId="6" fillId="6" borderId="28" xfId="0" applyNumberFormat="1" applyFont="1" applyFill="1" applyBorder="1" applyAlignment="1" applyProtection="1">
      <alignment horizontal="right" vertical="top" wrapText="1"/>
    </xf>
    <xf numFmtId="0" fontId="21" fillId="6" borderId="31" xfId="0" applyFont="1" applyFill="1" applyBorder="1" applyAlignment="1" applyProtection="1">
      <alignment horizontal="left" vertical="top" wrapText="1"/>
      <protection locked="0"/>
    </xf>
    <xf numFmtId="0" fontId="21" fillId="6" borderId="6" xfId="0" applyFont="1" applyFill="1" applyBorder="1" applyAlignment="1" applyProtection="1">
      <alignment horizontal="left" vertical="top" wrapText="1"/>
      <protection locked="0"/>
    </xf>
    <xf numFmtId="3" fontId="24" fillId="6" borderId="28" xfId="0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horizontal="right" vertical="top"/>
    </xf>
    <xf numFmtId="0" fontId="13" fillId="0" borderId="0" xfId="0" applyFont="1" applyAlignment="1">
      <alignment horizontal="left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center"/>
    </xf>
    <xf numFmtId="0" fontId="4" fillId="2" borderId="2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2" borderId="16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26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 wrapText="1"/>
    </xf>
    <xf numFmtId="0" fontId="10" fillId="0" borderId="36" xfId="0" applyFont="1" applyBorder="1" applyAlignment="1">
      <alignment horizontal="center"/>
    </xf>
    <xf numFmtId="0" fontId="17" fillId="2" borderId="13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/>
    <xf numFmtId="0" fontId="10" fillId="0" borderId="29" xfId="0" applyFont="1" applyFill="1" applyBorder="1" applyAlignment="1"/>
    <xf numFmtId="0" fontId="10" fillId="0" borderId="17" xfId="0" applyFont="1" applyFill="1" applyBorder="1" applyAlignment="1"/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8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5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6" fillId="2" borderId="41" xfId="0" applyFont="1" applyFill="1" applyBorder="1" applyAlignment="1">
      <alignment horizontal="right" vertical="top" wrapText="1"/>
    </xf>
    <xf numFmtId="0" fontId="6" fillId="2" borderId="42" xfId="0" applyFont="1" applyFill="1" applyBorder="1" applyAlignment="1">
      <alignment horizontal="right" vertical="top" wrapText="1"/>
    </xf>
    <xf numFmtId="0" fontId="6" fillId="2" borderId="43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0" fontId="4" fillId="2" borderId="34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right" vertical="top" wrapText="1"/>
    </xf>
    <xf numFmtId="0" fontId="8" fillId="2" borderId="34" xfId="0" applyFont="1" applyFill="1" applyBorder="1" applyAlignment="1">
      <alignment horizontal="right" vertical="top" wrapText="1"/>
    </xf>
    <xf numFmtId="0" fontId="6" fillId="2" borderId="41" xfId="0" applyFont="1" applyFill="1" applyBorder="1" applyAlignment="1">
      <alignment horizontal="right" vertical="top"/>
    </xf>
    <xf numFmtId="0" fontId="6" fillId="2" borderId="42" xfId="0" applyFont="1" applyFill="1" applyBorder="1" applyAlignment="1">
      <alignment horizontal="right" vertical="top"/>
    </xf>
    <xf numFmtId="0" fontId="6" fillId="2" borderId="43" xfId="0" applyFont="1" applyFill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7" fillId="5" borderId="35" xfId="0" applyFont="1" applyFill="1" applyBorder="1" applyAlignment="1" applyProtection="1">
      <alignment horizontal="left" vertical="top" wrapText="1"/>
      <protection locked="0"/>
    </xf>
    <xf numFmtId="0" fontId="7" fillId="5" borderId="23" xfId="0" applyFont="1" applyFill="1" applyBorder="1" applyAlignment="1" applyProtection="1">
      <alignment horizontal="left" vertical="top" wrapText="1"/>
      <protection locked="0"/>
    </xf>
    <xf numFmtId="0" fontId="7" fillId="5" borderId="47" xfId="0" applyFont="1" applyFill="1" applyBorder="1" applyAlignment="1" applyProtection="1">
      <alignment horizontal="left" vertical="top" wrapText="1"/>
      <protection locked="0"/>
    </xf>
    <xf numFmtId="0" fontId="7" fillId="5" borderId="45" xfId="0" applyFont="1" applyFill="1" applyBorder="1" applyAlignment="1" applyProtection="1">
      <alignment horizontal="left" vertical="top" wrapText="1"/>
      <protection locked="0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5" borderId="48" xfId="0" applyFont="1" applyFill="1" applyBorder="1" applyAlignment="1" applyProtection="1">
      <alignment horizontal="left" vertical="top" wrapText="1"/>
      <protection locked="0"/>
    </xf>
    <xf numFmtId="0" fontId="7" fillId="5" borderId="43" xfId="0" applyFont="1" applyFill="1" applyBorder="1" applyAlignment="1" applyProtection="1">
      <alignment horizontal="left" vertical="top" wrapText="1"/>
      <protection locked="0"/>
    </xf>
    <xf numFmtId="0" fontId="23" fillId="6" borderId="6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3" fontId="7" fillId="0" borderId="5" xfId="0" applyNumberFormat="1" applyFont="1" applyFill="1" applyBorder="1" applyAlignment="1">
      <alignment horizontal="left" wrapText="1"/>
    </xf>
    <xf numFmtId="3" fontId="8" fillId="4" borderId="7" xfId="0" applyNumberFormat="1" applyFont="1" applyFill="1" applyBorder="1" applyAlignment="1">
      <alignment horizontal="left" wrapText="1"/>
    </xf>
    <xf numFmtId="3" fontId="8" fillId="0" borderId="7" xfId="0" applyNumberFormat="1" applyFont="1" applyFill="1" applyBorder="1" applyAlignment="1">
      <alignment horizontal="left" wrapText="1"/>
    </xf>
    <xf numFmtId="3" fontId="0" fillId="0" borderId="0" xfId="0" applyNumberFormat="1" applyFont="1"/>
    <xf numFmtId="3" fontId="9" fillId="2" borderId="34" xfId="0" applyNumberFormat="1" applyFont="1" applyFill="1" applyBorder="1" applyAlignment="1">
      <alignment horizontal="right" wrapText="1"/>
    </xf>
    <xf numFmtId="3" fontId="21" fillId="5" borderId="7" xfId="0" applyNumberFormat="1" applyFont="1" applyFill="1" applyBorder="1" applyAlignment="1" applyProtection="1">
      <alignment vertical="top" wrapText="1"/>
      <protection locked="0"/>
    </xf>
    <xf numFmtId="3" fontId="21" fillId="5" borderId="7" xfId="0" applyNumberFormat="1" applyFont="1" applyFill="1" applyBorder="1" applyAlignment="1" applyProtection="1">
      <alignment horizontal="right" vertical="top" wrapText="1"/>
      <protection locked="0"/>
    </xf>
    <xf numFmtId="3" fontId="7" fillId="5" borderId="7" xfId="0" applyNumberFormat="1" applyFont="1" applyFill="1" applyBorder="1" applyAlignment="1" applyProtection="1">
      <alignment vertical="top" wrapText="1"/>
      <protection locked="0"/>
    </xf>
    <xf numFmtId="3" fontId="7" fillId="5" borderId="9" xfId="0" applyNumberFormat="1" applyFont="1" applyFill="1" applyBorder="1" applyAlignment="1" applyProtection="1">
      <alignment vertical="top" wrapText="1"/>
      <protection locked="0"/>
    </xf>
    <xf numFmtId="3" fontId="21" fillId="5" borderId="9" xfId="0" applyNumberFormat="1" applyFont="1" applyFill="1" applyBorder="1" applyAlignment="1" applyProtection="1">
      <alignment horizontal="right" vertical="top" wrapText="1"/>
      <protection locked="0"/>
    </xf>
    <xf numFmtId="3" fontId="4" fillId="2" borderId="30" xfId="0" applyNumberFormat="1" applyFont="1" applyFill="1" applyBorder="1" applyAlignment="1">
      <alignment horizontal="right" vertical="top" wrapText="1"/>
    </xf>
    <xf numFmtId="3" fontId="21" fillId="6" borderId="6" xfId="0" applyNumberFormat="1" applyFont="1" applyFill="1" applyBorder="1" applyAlignment="1" applyProtection="1">
      <alignment horizontal="right" vertical="top" wrapText="1"/>
      <protection locked="0"/>
    </xf>
    <xf numFmtId="3" fontId="7" fillId="5" borderId="7" xfId="0" applyNumberFormat="1" applyFont="1" applyFill="1" applyBorder="1" applyAlignment="1" applyProtection="1">
      <alignment horizontal="right" vertical="top" wrapText="1"/>
      <protection locked="0"/>
    </xf>
    <xf numFmtId="3" fontId="7" fillId="5" borderId="9" xfId="0" applyNumberFormat="1" applyFont="1" applyFill="1" applyBorder="1" applyAlignment="1" applyProtection="1">
      <alignment horizontal="right" vertical="top" wrapText="1"/>
      <protection locked="0"/>
    </xf>
    <xf numFmtId="3" fontId="8" fillId="2" borderId="24" xfId="0" applyNumberFormat="1" applyFont="1" applyFill="1" applyBorder="1" applyAlignment="1">
      <alignment horizontal="right" vertical="top" wrapText="1"/>
    </xf>
    <xf numFmtId="3" fontId="7" fillId="5" borderId="6" xfId="0" applyNumberFormat="1" applyFont="1" applyFill="1" applyBorder="1" applyAlignment="1" applyProtection="1">
      <alignment horizontal="right" vertical="top" wrapText="1"/>
      <protection locked="0"/>
    </xf>
  </cellXfs>
  <cellStyles count="2">
    <cellStyle name="Navadno" xfId="0" builtinId="0"/>
    <cellStyle name="Odstotek" xfId="1" builtinId="5"/>
  </cellStyles>
  <dxfs count="1"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436563</xdr:colOff>
      <xdr:row>0</xdr:row>
      <xdr:rowOff>446405</xdr:rowOff>
    </xdr:to>
    <xdr:pic>
      <xdr:nvPicPr>
        <xdr:cNvPr id="3" name="Slika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41688" cy="446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2547938</xdr:colOff>
      <xdr:row>0</xdr:row>
      <xdr:rowOff>446405</xdr:rowOff>
    </xdr:to>
    <xdr:pic>
      <xdr:nvPicPr>
        <xdr:cNvPr id="4" name="Slika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41688" cy="446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1000125</xdr:colOff>
      <xdr:row>0</xdr:row>
      <xdr:rowOff>446405</xdr:rowOff>
    </xdr:to>
    <xdr:pic>
      <xdr:nvPicPr>
        <xdr:cNvPr id="4" name="Slika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41688" cy="446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754063</xdr:colOff>
      <xdr:row>0</xdr:row>
      <xdr:rowOff>446405</xdr:rowOff>
    </xdr:to>
    <xdr:pic>
      <xdr:nvPicPr>
        <xdr:cNvPr id="3" name="Slika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41688" cy="446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1857375</xdr:colOff>
      <xdr:row>0</xdr:row>
      <xdr:rowOff>446405</xdr:rowOff>
    </xdr:to>
    <xdr:pic>
      <xdr:nvPicPr>
        <xdr:cNvPr id="3" name="Slika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41688" cy="446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1579563</xdr:colOff>
      <xdr:row>0</xdr:row>
      <xdr:rowOff>446405</xdr:rowOff>
    </xdr:to>
    <xdr:pic>
      <xdr:nvPicPr>
        <xdr:cNvPr id="3" name="Slika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41688" cy="446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1579563</xdr:colOff>
      <xdr:row>0</xdr:row>
      <xdr:rowOff>446405</xdr:rowOff>
    </xdr:to>
    <xdr:pic>
      <xdr:nvPicPr>
        <xdr:cNvPr id="3" name="Slika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41688" cy="446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120" zoomScaleNormal="120" workbookViewId="0">
      <selection activeCell="A4" sqref="A4:E4"/>
    </sheetView>
  </sheetViews>
  <sheetFormatPr defaultRowHeight="15" x14ac:dyDescent="0.25"/>
  <cols>
    <col min="1" max="1" width="20.7109375" customWidth="1"/>
    <col min="2" max="2" width="22.85546875" customWidth="1"/>
    <col min="3" max="3" width="10.7109375" customWidth="1"/>
    <col min="4" max="4" width="9.7109375" customWidth="1"/>
    <col min="5" max="5" width="10.7109375" customWidth="1"/>
    <col min="6" max="6" width="12.7109375" customWidth="1"/>
  </cols>
  <sheetData>
    <row r="1" spans="1:6" ht="39" customHeight="1" x14ac:dyDescent="0.25">
      <c r="E1" s="122" t="s">
        <v>19</v>
      </c>
      <c r="F1" s="122"/>
    </row>
    <row r="3" spans="1:6" ht="15" customHeight="1" x14ac:dyDescent="0.25">
      <c r="A3" s="137" t="s">
        <v>37</v>
      </c>
      <c r="B3" s="137"/>
      <c r="C3" s="137"/>
      <c r="D3" s="137"/>
      <c r="E3" s="137"/>
      <c r="F3" s="1" t="s">
        <v>0</v>
      </c>
    </row>
    <row r="4" spans="1:6" ht="15" customHeight="1" x14ac:dyDescent="0.25">
      <c r="A4" s="138" t="s">
        <v>1</v>
      </c>
      <c r="B4" s="138"/>
      <c r="C4" s="138"/>
      <c r="D4" s="138"/>
      <c r="E4" s="138"/>
      <c r="F4" t="s">
        <v>35</v>
      </c>
    </row>
    <row r="5" spans="1:6" ht="15" customHeight="1" thickBot="1" x14ac:dyDescent="0.3">
      <c r="A5" s="2"/>
      <c r="B5" s="2"/>
      <c r="C5" s="2"/>
      <c r="D5" s="2"/>
      <c r="E5" s="2"/>
      <c r="F5" s="2"/>
    </row>
    <row r="6" spans="1:6" ht="38.25" customHeight="1" thickBot="1" x14ac:dyDescent="0.3">
      <c r="A6" s="139" t="s">
        <v>2</v>
      </c>
      <c r="B6" s="140"/>
      <c r="C6" s="49" t="s">
        <v>39</v>
      </c>
      <c r="D6" s="47" t="s">
        <v>38</v>
      </c>
      <c r="E6" s="47" t="s">
        <v>40</v>
      </c>
      <c r="F6" s="48" t="s">
        <v>36</v>
      </c>
    </row>
    <row r="7" spans="1:6" x14ac:dyDescent="0.25">
      <c r="A7" s="141" t="s">
        <v>3</v>
      </c>
      <c r="B7" s="142"/>
      <c r="C7" s="183"/>
      <c r="D7" s="23">
        <f>'46NVO16_C3'!G19</f>
        <v>0</v>
      </c>
      <c r="E7" s="23">
        <f>C7+D7</f>
        <v>0</v>
      </c>
      <c r="F7" s="24" t="e">
        <f>D7/$D$13</f>
        <v>#DIV/0!</v>
      </c>
    </row>
    <row r="8" spans="1:6" x14ac:dyDescent="0.25">
      <c r="A8" s="143" t="s">
        <v>4</v>
      </c>
      <c r="B8" s="144"/>
      <c r="C8" s="184"/>
      <c r="D8" s="3">
        <f>'46NVO16_C4'!E19</f>
        <v>0</v>
      </c>
      <c r="E8" s="3">
        <f>D8</f>
        <v>0</v>
      </c>
      <c r="F8" s="25" t="e">
        <f t="shared" ref="F8:F11" si="0">D8/$D$13</f>
        <v>#DIV/0!</v>
      </c>
    </row>
    <row r="9" spans="1:6" x14ac:dyDescent="0.25">
      <c r="A9" s="129" t="s">
        <v>5</v>
      </c>
      <c r="B9" s="130"/>
      <c r="C9" s="185"/>
      <c r="D9" s="4">
        <f>'46NVO16_C5'!H19</f>
        <v>0</v>
      </c>
      <c r="E9" s="3">
        <f>C9+D9</f>
        <v>0</v>
      </c>
      <c r="F9" s="25" t="e">
        <f t="shared" si="0"/>
        <v>#DIV/0!</v>
      </c>
    </row>
    <row r="10" spans="1:6" x14ac:dyDescent="0.25">
      <c r="A10" s="129" t="s">
        <v>6</v>
      </c>
      <c r="B10" s="130"/>
      <c r="C10" s="185"/>
      <c r="D10" s="4">
        <f>'46NVO16_C6'!F18</f>
        <v>0</v>
      </c>
      <c r="E10" s="3">
        <f>C10+D10</f>
        <v>0</v>
      </c>
      <c r="F10" s="25" t="e">
        <f t="shared" si="0"/>
        <v>#DIV/0!</v>
      </c>
    </row>
    <row r="11" spans="1:6" ht="15.75" thickBot="1" x14ac:dyDescent="0.3">
      <c r="A11" s="129" t="s">
        <v>7</v>
      </c>
      <c r="B11" s="130"/>
      <c r="C11" s="185"/>
      <c r="D11" s="4">
        <f>'46NVO16_C7'!F18</f>
        <v>0</v>
      </c>
      <c r="E11" s="3">
        <f>C11+D11</f>
        <v>0</v>
      </c>
      <c r="F11" s="25" t="e">
        <f t="shared" si="0"/>
        <v>#DIV/0!</v>
      </c>
    </row>
    <row r="12" spans="1:6" ht="15.75" thickBot="1" x14ac:dyDescent="0.3">
      <c r="A12" s="131" t="s">
        <v>8</v>
      </c>
      <c r="B12" s="132"/>
      <c r="C12" s="186"/>
      <c r="D12" s="46"/>
      <c r="E12" s="50">
        <f>C12+D12</f>
        <v>0</v>
      </c>
      <c r="F12" s="51" t="e">
        <f>D12/$D$13</f>
        <v>#DIV/0!</v>
      </c>
    </row>
    <row r="13" spans="1:6" ht="16.5" thickBot="1" x14ac:dyDescent="0.3">
      <c r="A13" s="133" t="s">
        <v>9</v>
      </c>
      <c r="B13" s="134"/>
      <c r="C13" s="187"/>
      <c r="D13" s="5">
        <f>SUM(D7:D12)</f>
        <v>0</v>
      </c>
      <c r="E13" s="5">
        <f>SUM(E7:E12)</f>
        <v>0</v>
      </c>
      <c r="F13" s="6" t="e">
        <f>SUM(F7:F12)</f>
        <v>#DIV/0!</v>
      </c>
    </row>
    <row r="14" spans="1:6" ht="15.75" x14ac:dyDescent="0.25">
      <c r="A14" s="7"/>
      <c r="B14" s="7"/>
      <c r="C14" s="7"/>
      <c r="D14" s="8"/>
      <c r="E14" s="8"/>
      <c r="F14" s="9"/>
    </row>
    <row r="15" spans="1:6" ht="15.75" thickBot="1" x14ac:dyDescent="0.3">
      <c r="B15" s="10"/>
      <c r="C15" s="10"/>
      <c r="D15" s="10"/>
      <c r="E15" s="11" t="e">
        <f>(#REF!+#REF!+#REF!+#REF!+#REF!+#REF!+#REF!+#REF!)*0.07</f>
        <v>#REF!</v>
      </c>
      <c r="F15" s="10"/>
    </row>
    <row r="16" spans="1:6" ht="15" customHeight="1" x14ac:dyDescent="0.25">
      <c r="A16" s="135" t="s">
        <v>10</v>
      </c>
      <c r="B16" s="136"/>
      <c r="C16" s="126" t="s">
        <v>25</v>
      </c>
      <c r="D16" s="124" t="s">
        <v>11</v>
      </c>
      <c r="E16" s="146" t="s">
        <v>36</v>
      </c>
    </row>
    <row r="17" spans="1:6" ht="24" customHeight="1" thickBot="1" x14ac:dyDescent="0.3">
      <c r="A17" s="12" t="s">
        <v>12</v>
      </c>
      <c r="B17" s="13" t="s">
        <v>13</v>
      </c>
      <c r="C17" s="127"/>
      <c r="D17" s="125"/>
      <c r="E17" s="147"/>
    </row>
    <row r="18" spans="1:6" ht="15.75" thickBot="1" x14ac:dyDescent="0.3">
      <c r="A18" s="26" t="s">
        <v>14</v>
      </c>
      <c r="B18" s="29" t="s">
        <v>15</v>
      </c>
      <c r="C18" s="14"/>
      <c r="D18" s="15" t="e">
        <f>C18/$E$13</f>
        <v>#DIV/0!</v>
      </c>
      <c r="E18" s="16" t="e">
        <f>C18/D13</f>
        <v>#DIV/0!</v>
      </c>
    </row>
    <row r="19" spans="1:6" x14ac:dyDescent="0.25">
      <c r="A19" s="27"/>
      <c r="B19" s="30"/>
      <c r="C19" s="17"/>
      <c r="D19" s="18" t="e">
        <f>C19/$E$13</f>
        <v>#DIV/0!</v>
      </c>
      <c r="E19" s="148"/>
    </row>
    <row r="20" spans="1:6" x14ac:dyDescent="0.25">
      <c r="A20" s="27"/>
      <c r="B20" s="31"/>
      <c r="C20" s="19"/>
      <c r="D20" s="18" t="e">
        <f t="shared" ref="D20:D22" si="1">C20/$E$13</f>
        <v>#DIV/0!</v>
      </c>
      <c r="E20" s="149"/>
    </row>
    <row r="21" spans="1:6" x14ac:dyDescent="0.25">
      <c r="A21" s="27" t="s">
        <v>16</v>
      </c>
      <c r="B21" s="31" t="s">
        <v>17</v>
      </c>
      <c r="C21" s="19"/>
      <c r="D21" s="18" t="e">
        <f t="shared" si="1"/>
        <v>#DIV/0!</v>
      </c>
      <c r="E21" s="149"/>
    </row>
    <row r="22" spans="1:6" ht="30.75" thickBot="1" x14ac:dyDescent="0.3">
      <c r="A22" s="28" t="s">
        <v>16</v>
      </c>
      <c r="B22" s="32" t="s">
        <v>18</v>
      </c>
      <c r="C22" s="20"/>
      <c r="D22" s="18" t="e">
        <f t="shared" si="1"/>
        <v>#DIV/0!</v>
      </c>
      <c r="E22" s="149"/>
    </row>
    <row r="23" spans="1:6" ht="16.5" thickBot="1" x14ac:dyDescent="0.3">
      <c r="A23" s="151" t="s">
        <v>9</v>
      </c>
      <c r="B23" s="152"/>
      <c r="C23" s="21">
        <f>SUM(C18:C22)</f>
        <v>0</v>
      </c>
      <c r="D23" s="22" t="e">
        <f>SUM(D18:D22)</f>
        <v>#DIV/0!</v>
      </c>
      <c r="E23" s="150"/>
    </row>
    <row r="24" spans="1:6" x14ac:dyDescent="0.25">
      <c r="B24" s="10"/>
      <c r="C24" s="10"/>
      <c r="D24" s="10"/>
      <c r="E24" s="10"/>
      <c r="F24" s="10"/>
    </row>
    <row r="25" spans="1:6" x14ac:dyDescent="0.25">
      <c r="B25" s="10"/>
      <c r="C25" s="10"/>
      <c r="D25" s="10"/>
      <c r="E25" s="10"/>
      <c r="F25" s="10"/>
    </row>
    <row r="26" spans="1:6" x14ac:dyDescent="0.25">
      <c r="B26" s="10"/>
      <c r="C26" s="10"/>
      <c r="D26" s="10"/>
      <c r="E26" s="10"/>
      <c r="F26" s="10"/>
    </row>
    <row r="27" spans="1:6" x14ac:dyDescent="0.25">
      <c r="A27" s="128" t="s">
        <v>42</v>
      </c>
      <c r="B27" s="128"/>
      <c r="C27" s="10"/>
      <c r="D27" s="145" t="s">
        <v>84</v>
      </c>
      <c r="E27" s="145"/>
      <c r="F27" s="145"/>
    </row>
    <row r="28" spans="1:6" x14ac:dyDescent="0.25">
      <c r="B28" s="10"/>
      <c r="C28" s="10"/>
      <c r="D28" s="10"/>
      <c r="E28" s="10"/>
      <c r="F28" s="10"/>
    </row>
    <row r="29" spans="1:6" x14ac:dyDescent="0.25">
      <c r="B29" s="10"/>
      <c r="C29" s="10"/>
      <c r="D29" s="10"/>
      <c r="E29" s="10"/>
      <c r="F29" s="10"/>
    </row>
    <row r="30" spans="1:6" ht="45.75" customHeight="1" x14ac:dyDescent="0.25">
      <c r="A30" s="123" t="s">
        <v>41</v>
      </c>
      <c r="B30" s="123"/>
      <c r="C30" s="123"/>
      <c r="D30" s="123"/>
      <c r="E30" s="123"/>
      <c r="F30" s="123"/>
    </row>
    <row r="31" spans="1:6" ht="46.5" customHeight="1" x14ac:dyDescent="0.25">
      <c r="A31" s="153" t="s">
        <v>82</v>
      </c>
      <c r="B31" s="153"/>
      <c r="C31" s="153"/>
      <c r="D31" s="153"/>
      <c r="E31" s="153"/>
      <c r="F31" s="153"/>
    </row>
    <row r="32" spans="1:6" x14ac:dyDescent="0.25">
      <c r="A32" s="154" t="s">
        <v>91</v>
      </c>
      <c r="B32" s="154"/>
      <c r="C32" s="154"/>
      <c r="D32" s="154"/>
      <c r="E32" s="154"/>
      <c r="F32" s="154"/>
    </row>
  </sheetData>
  <mergeCells count="22">
    <mergeCell ref="A32:F32"/>
    <mergeCell ref="D27:F27"/>
    <mergeCell ref="E16:E17"/>
    <mergeCell ref="E19:E23"/>
    <mergeCell ref="A23:B23"/>
    <mergeCell ref="A31:F31"/>
    <mergeCell ref="E1:F1"/>
    <mergeCell ref="A30:F30"/>
    <mergeCell ref="D16:D17"/>
    <mergeCell ref="C16:C17"/>
    <mergeCell ref="A27:B27"/>
    <mergeCell ref="A10:B10"/>
    <mergeCell ref="A11:B11"/>
    <mergeCell ref="A12:B12"/>
    <mergeCell ref="A13:B13"/>
    <mergeCell ref="A16:B16"/>
    <mergeCell ref="A3:E3"/>
    <mergeCell ref="A4:E4"/>
    <mergeCell ref="A6:B6"/>
    <mergeCell ref="A7:B7"/>
    <mergeCell ref="A8:B8"/>
    <mergeCell ref="A9:B9"/>
  </mergeCells>
  <conditionalFormatting sqref="D12">
    <cfRule type="cellIs" dxfId="0" priority="2" stopIfTrue="1" operator="greaterThan">
      <formula>0.07*(#REF!+#REF!+#REF!+#REF!+#REF!+#REF!+#REF!+#REF!)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zoomScale="120" zoomScaleNormal="120" workbookViewId="0">
      <selection activeCell="G16" sqref="G16"/>
    </sheetView>
  </sheetViews>
  <sheetFormatPr defaultRowHeight="15" x14ac:dyDescent="0.25"/>
  <cols>
    <col min="1" max="1" width="11.85546875" customWidth="1"/>
    <col min="2" max="2" width="48.7109375" customWidth="1"/>
    <col min="3" max="4" width="11.7109375" customWidth="1"/>
    <col min="5" max="7" width="11.5703125" customWidth="1"/>
  </cols>
  <sheetData>
    <row r="1" spans="1:7" ht="39" customHeight="1" x14ac:dyDescent="0.25">
      <c r="F1" s="122" t="s">
        <v>19</v>
      </c>
      <c r="G1" s="122"/>
    </row>
    <row r="3" spans="1:7" ht="15" customHeight="1" x14ac:dyDescent="0.25">
      <c r="A3" s="155" t="s">
        <v>34</v>
      </c>
      <c r="B3" s="155"/>
      <c r="C3" s="155"/>
      <c r="D3" s="155"/>
      <c r="E3" s="155"/>
      <c r="F3" s="156" t="s">
        <v>20</v>
      </c>
      <c r="G3" s="156"/>
    </row>
    <row r="4" spans="1:7" ht="15" customHeight="1" x14ac:dyDescent="0.25">
      <c r="A4" s="138" t="s">
        <v>1</v>
      </c>
      <c r="B4" s="138"/>
      <c r="C4" s="138"/>
      <c r="D4" s="138"/>
      <c r="E4" s="138"/>
      <c r="F4" s="37"/>
      <c r="G4" s="37"/>
    </row>
    <row r="5" spans="1:7" ht="15" customHeight="1" thickBot="1" x14ac:dyDescent="0.3">
      <c r="A5" s="157"/>
      <c r="B5" s="157"/>
      <c r="C5" s="157"/>
      <c r="D5" s="157"/>
      <c r="E5" s="157"/>
      <c r="F5" s="157"/>
      <c r="G5" s="157"/>
    </row>
    <row r="6" spans="1:7" ht="39" thickBot="1" x14ac:dyDescent="0.3">
      <c r="A6" s="54" t="s">
        <v>21</v>
      </c>
      <c r="B6" s="55" t="s">
        <v>22</v>
      </c>
      <c r="C6" s="56" t="s">
        <v>23</v>
      </c>
      <c r="D6" s="56" t="s">
        <v>5</v>
      </c>
      <c r="E6" s="56" t="s">
        <v>6</v>
      </c>
      <c r="F6" s="56" t="s">
        <v>7</v>
      </c>
      <c r="G6" s="39" t="s">
        <v>25</v>
      </c>
    </row>
    <row r="7" spans="1:7" x14ac:dyDescent="0.25">
      <c r="A7" s="67" t="s">
        <v>26</v>
      </c>
      <c r="B7" s="57"/>
      <c r="C7" s="38"/>
      <c r="D7" s="38"/>
      <c r="E7" s="38"/>
      <c r="F7" s="38"/>
      <c r="G7" s="43">
        <f t="shared" ref="G7:G12" si="0">SUM(C7:F7)</f>
        <v>0</v>
      </c>
    </row>
    <row r="8" spans="1:7" x14ac:dyDescent="0.25">
      <c r="A8" s="66" t="s">
        <v>27</v>
      </c>
      <c r="B8" s="58"/>
      <c r="C8" s="35"/>
      <c r="D8" s="35"/>
      <c r="E8" s="35"/>
      <c r="F8" s="35"/>
      <c r="G8" s="44">
        <f t="shared" si="0"/>
        <v>0</v>
      </c>
    </row>
    <row r="9" spans="1:7" x14ac:dyDescent="0.25">
      <c r="A9" s="66" t="s">
        <v>26</v>
      </c>
      <c r="B9" s="58"/>
      <c r="C9" s="35"/>
      <c r="D9" s="35"/>
      <c r="E9" s="35"/>
      <c r="F9" s="35"/>
      <c r="G9" s="44">
        <f t="shared" si="0"/>
        <v>0</v>
      </c>
    </row>
    <row r="10" spans="1:7" x14ac:dyDescent="0.25">
      <c r="A10" s="66" t="s">
        <v>28</v>
      </c>
      <c r="B10" s="59" t="s">
        <v>29</v>
      </c>
      <c r="C10" s="35"/>
      <c r="D10" s="35"/>
      <c r="E10" s="35"/>
      <c r="F10" s="35"/>
      <c r="G10" s="44">
        <f t="shared" si="0"/>
        <v>0</v>
      </c>
    </row>
    <row r="11" spans="1:7" x14ac:dyDescent="0.25">
      <c r="A11" s="66" t="s">
        <v>30</v>
      </c>
      <c r="B11" s="58" t="s">
        <v>31</v>
      </c>
      <c r="C11" s="35"/>
      <c r="D11" s="35"/>
      <c r="E11" s="35"/>
      <c r="F11" s="35"/>
      <c r="G11" s="44">
        <f t="shared" si="0"/>
        <v>0</v>
      </c>
    </row>
    <row r="12" spans="1:7" ht="15.75" thickBot="1" x14ac:dyDescent="0.3">
      <c r="A12" s="66" t="s">
        <v>32</v>
      </c>
      <c r="B12" s="58" t="s">
        <v>33</v>
      </c>
      <c r="C12" s="35"/>
      <c r="D12" s="35"/>
      <c r="E12" s="35"/>
      <c r="F12" s="35"/>
      <c r="G12" s="45">
        <f t="shared" si="0"/>
        <v>0</v>
      </c>
    </row>
    <row r="13" spans="1:7" ht="25.5" customHeight="1" thickBot="1" x14ac:dyDescent="0.3">
      <c r="A13" s="70" t="s">
        <v>24</v>
      </c>
      <c r="B13" s="60"/>
      <c r="C13" s="40"/>
      <c r="D13" s="40"/>
      <c r="E13" s="40"/>
      <c r="F13" s="74"/>
      <c r="G13" s="75">
        <f>'46NVO16_C4'!E19</f>
        <v>0</v>
      </c>
    </row>
    <row r="14" spans="1:7" ht="25.5" customHeight="1" thickBot="1" x14ac:dyDescent="0.3">
      <c r="A14" s="63" t="s">
        <v>8</v>
      </c>
      <c r="B14" s="71"/>
      <c r="C14" s="72"/>
      <c r="D14" s="72"/>
      <c r="E14" s="72"/>
      <c r="F14" s="72"/>
      <c r="G14" s="73">
        <f>'46NVO16_C1'!D12</f>
        <v>0</v>
      </c>
    </row>
    <row r="15" spans="1:7" ht="15.75" thickBot="1" x14ac:dyDescent="0.3">
      <c r="A15" s="61"/>
      <c r="B15" s="62" t="s">
        <v>25</v>
      </c>
      <c r="C15" s="41">
        <f>SUM(C7:C12)</f>
        <v>0</v>
      </c>
      <c r="D15" s="41">
        <f>SUM(D7:D12)</f>
        <v>0</v>
      </c>
      <c r="E15" s="41">
        <f>SUM(E7:E12)</f>
        <v>0</v>
      </c>
      <c r="F15" s="41">
        <f>SUM(F7:F12)</f>
        <v>0</v>
      </c>
      <c r="G15" s="42">
        <f>SUM(G7:G14)</f>
        <v>0</v>
      </c>
    </row>
    <row r="19" spans="1:7" x14ac:dyDescent="0.25">
      <c r="B19" s="52" t="s">
        <v>42</v>
      </c>
      <c r="C19" s="53"/>
      <c r="D19" s="145" t="s">
        <v>84</v>
      </c>
      <c r="E19" s="145"/>
      <c r="F19" s="145"/>
    </row>
    <row r="22" spans="1:7" x14ac:dyDescent="0.25">
      <c r="A22" s="154" t="s">
        <v>61</v>
      </c>
      <c r="B22" s="154"/>
      <c r="C22" s="154"/>
      <c r="D22" s="154"/>
      <c r="E22" s="154"/>
      <c r="F22" s="154"/>
      <c r="G22" s="154"/>
    </row>
  </sheetData>
  <mergeCells count="7">
    <mergeCell ref="F1:G1"/>
    <mergeCell ref="A4:E4"/>
    <mergeCell ref="D19:F19"/>
    <mergeCell ref="A22:G22"/>
    <mergeCell ref="A3:E3"/>
    <mergeCell ref="F3:G3"/>
    <mergeCell ref="A5:G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120" zoomScaleNormal="120" workbookViewId="0">
      <selection activeCell="F19" sqref="F19:G19"/>
    </sheetView>
  </sheetViews>
  <sheetFormatPr defaultRowHeight="15" x14ac:dyDescent="0.25"/>
  <cols>
    <col min="1" max="1" width="7.7109375" customWidth="1"/>
    <col min="2" max="3" width="13.7109375" customWidth="1"/>
    <col min="4" max="4" width="23.5703125" customWidth="1"/>
    <col min="5" max="5" width="9.85546875" customWidth="1"/>
    <col min="6" max="6" width="9.28515625" customWidth="1"/>
    <col min="7" max="7" width="9" customWidth="1"/>
  </cols>
  <sheetData>
    <row r="1" spans="1:8" ht="39" customHeight="1" x14ac:dyDescent="0.25">
      <c r="G1" s="33" t="s">
        <v>19</v>
      </c>
    </row>
    <row r="3" spans="1:8" ht="15.75" x14ac:dyDescent="0.25">
      <c r="A3" s="155" t="s">
        <v>44</v>
      </c>
      <c r="B3" s="155"/>
      <c r="C3" s="155"/>
      <c r="D3" s="155"/>
      <c r="E3" s="155"/>
      <c r="G3" s="37" t="s">
        <v>43</v>
      </c>
    </row>
    <row r="4" spans="1:8" ht="15.75" x14ac:dyDescent="0.25">
      <c r="A4" s="138" t="s">
        <v>1</v>
      </c>
      <c r="B4" s="138"/>
      <c r="C4" s="138"/>
      <c r="D4" s="138"/>
      <c r="E4" s="138"/>
      <c r="F4" s="138"/>
      <c r="G4" s="37"/>
      <c r="H4" s="37"/>
    </row>
    <row r="5" spans="1:8" ht="15.75" thickBot="1" x14ac:dyDescent="0.3"/>
    <row r="6" spans="1:8" x14ac:dyDescent="0.25">
      <c r="A6" s="159" t="s">
        <v>45</v>
      </c>
      <c r="B6" s="160"/>
      <c r="C6" s="160"/>
      <c r="D6" s="161"/>
      <c r="E6" s="76" t="s">
        <v>46</v>
      </c>
      <c r="F6" s="76" t="s">
        <v>47</v>
      </c>
      <c r="G6" s="77" t="s">
        <v>48</v>
      </c>
    </row>
    <row r="7" spans="1:8" ht="40.5" customHeight="1" thickBot="1" x14ac:dyDescent="0.3">
      <c r="A7" s="82" t="s">
        <v>21</v>
      </c>
      <c r="B7" s="83" t="s">
        <v>49</v>
      </c>
      <c r="C7" s="84" t="s">
        <v>50</v>
      </c>
      <c r="D7" s="83" t="s">
        <v>51</v>
      </c>
      <c r="E7" s="84" t="s">
        <v>52</v>
      </c>
      <c r="F7" s="84" t="s">
        <v>53</v>
      </c>
      <c r="G7" s="85" t="s">
        <v>23</v>
      </c>
    </row>
    <row r="8" spans="1:8" x14ac:dyDescent="0.25">
      <c r="A8" s="114" t="s">
        <v>27</v>
      </c>
      <c r="B8" s="115" t="s">
        <v>57</v>
      </c>
      <c r="C8" s="116" t="s">
        <v>54</v>
      </c>
      <c r="D8" s="115" t="s">
        <v>58</v>
      </c>
      <c r="E8" s="115">
        <v>150</v>
      </c>
      <c r="F8" s="117">
        <v>50</v>
      </c>
      <c r="G8" s="118">
        <f>E8*F8</f>
        <v>7500</v>
      </c>
    </row>
    <row r="9" spans="1:8" x14ac:dyDescent="0.25">
      <c r="A9" s="78"/>
      <c r="B9" s="69"/>
      <c r="C9" s="68"/>
      <c r="D9" s="69"/>
      <c r="E9" s="188"/>
      <c r="F9" s="189"/>
      <c r="G9" s="79">
        <f>E9*F9</f>
        <v>0</v>
      </c>
    </row>
    <row r="10" spans="1:8" x14ac:dyDescent="0.25">
      <c r="A10" s="80"/>
      <c r="B10" s="64"/>
      <c r="C10" s="65"/>
      <c r="D10" s="64"/>
      <c r="E10" s="190"/>
      <c r="F10" s="189"/>
      <c r="G10" s="79">
        <f>E10*F10</f>
        <v>0</v>
      </c>
    </row>
    <row r="11" spans="1:8" x14ac:dyDescent="0.25">
      <c r="A11" s="80"/>
      <c r="B11" s="64"/>
      <c r="C11" s="65"/>
      <c r="D11" s="64"/>
      <c r="E11" s="190"/>
      <c r="F11" s="189"/>
      <c r="G11" s="79">
        <f>E11*F11</f>
        <v>0</v>
      </c>
    </row>
    <row r="12" spans="1:8" x14ac:dyDescent="0.25">
      <c r="A12" s="80"/>
      <c r="B12" s="64"/>
      <c r="C12" s="65"/>
      <c r="D12" s="64"/>
      <c r="E12" s="190"/>
      <c r="F12" s="189"/>
      <c r="G12" s="79">
        <f>E12*F12</f>
        <v>0</v>
      </c>
    </row>
    <row r="13" spans="1:8" x14ac:dyDescent="0.25">
      <c r="A13" s="80"/>
      <c r="B13" s="64"/>
      <c r="C13" s="65"/>
      <c r="D13" s="64"/>
      <c r="E13" s="190"/>
      <c r="F13" s="189"/>
      <c r="G13" s="79">
        <f t="shared" ref="G13:G18" si="0">E13*F13</f>
        <v>0</v>
      </c>
    </row>
    <row r="14" spans="1:8" x14ac:dyDescent="0.25">
      <c r="A14" s="80"/>
      <c r="B14" s="64"/>
      <c r="C14" s="65"/>
      <c r="D14" s="64"/>
      <c r="E14" s="190"/>
      <c r="F14" s="189"/>
      <c r="G14" s="79">
        <f t="shared" si="0"/>
        <v>0</v>
      </c>
    </row>
    <row r="15" spans="1:8" x14ac:dyDescent="0.25">
      <c r="A15" s="80"/>
      <c r="B15" s="64"/>
      <c r="C15" s="65"/>
      <c r="D15" s="64"/>
      <c r="E15" s="190"/>
      <c r="F15" s="189"/>
      <c r="G15" s="79">
        <f t="shared" si="0"/>
        <v>0</v>
      </c>
    </row>
    <row r="16" spans="1:8" x14ac:dyDescent="0.25">
      <c r="A16" s="80"/>
      <c r="B16" s="64"/>
      <c r="C16" s="65"/>
      <c r="D16" s="64"/>
      <c r="E16" s="190"/>
      <c r="F16" s="189"/>
      <c r="G16" s="79">
        <f t="shared" si="0"/>
        <v>0</v>
      </c>
    </row>
    <row r="17" spans="1:7" x14ac:dyDescent="0.25">
      <c r="A17" s="80"/>
      <c r="B17" s="64"/>
      <c r="C17" s="65"/>
      <c r="D17" s="64"/>
      <c r="E17" s="190"/>
      <c r="F17" s="189"/>
      <c r="G17" s="79">
        <f t="shared" si="0"/>
        <v>0</v>
      </c>
    </row>
    <row r="18" spans="1:7" ht="15.75" thickBot="1" x14ac:dyDescent="0.3">
      <c r="A18" s="86"/>
      <c r="B18" s="87"/>
      <c r="C18" s="88"/>
      <c r="D18" s="87"/>
      <c r="E18" s="191"/>
      <c r="F18" s="192"/>
      <c r="G18" s="89">
        <f t="shared" si="0"/>
        <v>0</v>
      </c>
    </row>
    <row r="19" spans="1:7" ht="15.75" thickBot="1" x14ac:dyDescent="0.3">
      <c r="A19" s="162" t="s">
        <v>9</v>
      </c>
      <c r="B19" s="163"/>
      <c r="C19" s="163"/>
      <c r="D19" s="163"/>
      <c r="E19" s="164"/>
      <c r="F19" s="193">
        <f>SUM(F9:F18)</f>
        <v>0</v>
      </c>
      <c r="G19" s="91">
        <f>SUM(G9:G18)</f>
        <v>0</v>
      </c>
    </row>
    <row r="20" spans="1:7" x14ac:dyDescent="0.25">
      <c r="A20" s="10"/>
      <c r="B20" s="10"/>
      <c r="C20" s="10"/>
      <c r="D20" s="10"/>
      <c r="E20" s="10"/>
      <c r="F20" s="10"/>
      <c r="G20" s="10"/>
    </row>
    <row r="23" spans="1:7" x14ac:dyDescent="0.25">
      <c r="A23" s="128" t="s">
        <v>42</v>
      </c>
      <c r="B23" s="128"/>
      <c r="C23" s="93"/>
      <c r="D23" s="145" t="s">
        <v>84</v>
      </c>
      <c r="E23" s="145"/>
      <c r="F23" s="145"/>
    </row>
    <row r="27" spans="1:7" ht="29.25" customHeight="1" x14ac:dyDescent="0.25">
      <c r="A27" s="123" t="s">
        <v>59</v>
      </c>
      <c r="B27" s="123"/>
      <c r="C27" s="123"/>
      <c r="D27" s="123"/>
      <c r="E27" s="123"/>
      <c r="F27" s="123"/>
      <c r="G27" s="123"/>
    </row>
    <row r="28" spans="1:7" ht="46.5" customHeight="1" x14ac:dyDescent="0.25">
      <c r="A28" s="158" t="s">
        <v>55</v>
      </c>
      <c r="B28" s="158"/>
      <c r="C28" s="158"/>
      <c r="D28" s="158"/>
      <c r="E28" s="158"/>
      <c r="F28" s="158"/>
      <c r="G28" s="158"/>
    </row>
    <row r="29" spans="1:7" ht="88.5" customHeight="1" x14ac:dyDescent="0.25">
      <c r="A29" s="158" t="s">
        <v>56</v>
      </c>
      <c r="B29" s="158"/>
      <c r="C29" s="158"/>
      <c r="D29" s="158"/>
      <c r="E29" s="158"/>
      <c r="F29" s="158"/>
      <c r="G29" s="158"/>
    </row>
  </sheetData>
  <mergeCells count="9">
    <mergeCell ref="A28:G28"/>
    <mergeCell ref="A29:G29"/>
    <mergeCell ref="A27:G27"/>
    <mergeCell ref="A3:E3"/>
    <mergeCell ref="A4:F4"/>
    <mergeCell ref="A6:D6"/>
    <mergeCell ref="A19:E19"/>
    <mergeCell ref="A23:B23"/>
    <mergeCell ref="D23:F2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120" zoomScaleNormal="120" workbookViewId="0">
      <selection activeCell="C14" sqref="C14"/>
    </sheetView>
  </sheetViews>
  <sheetFormatPr defaultRowHeight="15" x14ac:dyDescent="0.25"/>
  <cols>
    <col min="1" max="1" width="25.140625" customWidth="1"/>
    <col min="2" max="2" width="13.7109375" customWidth="1"/>
    <col min="3" max="3" width="23.85546875" style="180" customWidth="1"/>
    <col min="4" max="4" width="10.7109375" customWidth="1"/>
    <col min="5" max="5" width="11.85546875" customWidth="1"/>
  </cols>
  <sheetData>
    <row r="1" spans="1:5" ht="39" customHeight="1" x14ac:dyDescent="0.25">
      <c r="E1" s="33" t="s">
        <v>19</v>
      </c>
    </row>
    <row r="3" spans="1:5" ht="15.75" x14ac:dyDescent="0.25">
      <c r="A3" s="36" t="s">
        <v>60</v>
      </c>
      <c r="B3" s="36"/>
      <c r="C3" s="181"/>
      <c r="D3" s="156" t="s">
        <v>66</v>
      </c>
      <c r="E3" s="156"/>
    </row>
    <row r="4" spans="1:5" ht="15.75" x14ac:dyDescent="0.25">
      <c r="A4" s="138" t="s">
        <v>1</v>
      </c>
      <c r="B4" s="138"/>
      <c r="C4" s="138"/>
      <c r="D4" s="138"/>
      <c r="E4" s="37"/>
    </row>
    <row r="5" spans="1:5" ht="15.75" thickBot="1" x14ac:dyDescent="0.3"/>
    <row r="6" spans="1:5" x14ac:dyDescent="0.25">
      <c r="A6" s="159" t="s">
        <v>45</v>
      </c>
      <c r="B6" s="160"/>
      <c r="C6" s="76" t="s">
        <v>46</v>
      </c>
      <c r="D6" s="76" t="s">
        <v>47</v>
      </c>
      <c r="E6" s="77" t="s">
        <v>48</v>
      </c>
    </row>
    <row r="7" spans="1:5" ht="39" thickBot="1" x14ac:dyDescent="0.3">
      <c r="A7" s="92" t="s">
        <v>62</v>
      </c>
      <c r="B7" s="83" t="s">
        <v>65</v>
      </c>
      <c r="C7" s="84" t="s">
        <v>63</v>
      </c>
      <c r="D7" s="84" t="s">
        <v>64</v>
      </c>
      <c r="E7" s="85" t="s">
        <v>24</v>
      </c>
    </row>
    <row r="8" spans="1:5" x14ac:dyDescent="0.25">
      <c r="A8" s="119" t="s">
        <v>86</v>
      </c>
      <c r="B8" s="120" t="s">
        <v>87</v>
      </c>
      <c r="C8" s="116">
        <v>1</v>
      </c>
      <c r="D8" s="194">
        <v>30</v>
      </c>
      <c r="E8" s="121">
        <f>IF(C8=1,D8*13,IF(C8=2,D8*10,D8*6))</f>
        <v>390</v>
      </c>
    </row>
    <row r="9" spans="1:5" x14ac:dyDescent="0.25">
      <c r="A9" s="104"/>
      <c r="B9" s="100"/>
      <c r="C9" s="65"/>
      <c r="D9" s="195"/>
      <c r="E9" s="79">
        <f t="shared" ref="E9:E18" si="0">IF(C9=1,D9*13,IF(C9=2,D9*10,D9*6))</f>
        <v>0</v>
      </c>
    </row>
    <row r="10" spans="1:5" x14ac:dyDescent="0.25">
      <c r="A10" s="104"/>
      <c r="B10" s="100"/>
      <c r="C10" s="65"/>
      <c r="D10" s="195"/>
      <c r="E10" s="79">
        <f t="shared" si="0"/>
        <v>0</v>
      </c>
    </row>
    <row r="11" spans="1:5" x14ac:dyDescent="0.25">
      <c r="A11" s="104"/>
      <c r="B11" s="100"/>
      <c r="C11" s="65"/>
      <c r="D11" s="195"/>
      <c r="E11" s="79">
        <f t="shared" si="0"/>
        <v>0</v>
      </c>
    </row>
    <row r="12" spans="1:5" x14ac:dyDescent="0.25">
      <c r="A12" s="104"/>
      <c r="B12" s="100"/>
      <c r="C12" s="65"/>
      <c r="D12" s="195"/>
      <c r="E12" s="79">
        <f t="shared" si="0"/>
        <v>0</v>
      </c>
    </row>
    <row r="13" spans="1:5" x14ac:dyDescent="0.25">
      <c r="A13" s="104"/>
      <c r="B13" s="100"/>
      <c r="C13" s="65"/>
      <c r="D13" s="195"/>
      <c r="E13" s="79">
        <f t="shared" si="0"/>
        <v>0</v>
      </c>
    </row>
    <row r="14" spans="1:5" x14ac:dyDescent="0.25">
      <c r="A14" s="104"/>
      <c r="B14" s="100"/>
      <c r="C14" s="65"/>
      <c r="D14" s="195"/>
      <c r="E14" s="79">
        <f t="shared" si="0"/>
        <v>0</v>
      </c>
    </row>
    <row r="15" spans="1:5" x14ac:dyDescent="0.25">
      <c r="A15" s="104"/>
      <c r="B15" s="100"/>
      <c r="C15" s="65"/>
      <c r="D15" s="195"/>
      <c r="E15" s="79">
        <f t="shared" si="0"/>
        <v>0</v>
      </c>
    </row>
    <row r="16" spans="1:5" x14ac:dyDescent="0.25">
      <c r="A16" s="104"/>
      <c r="B16" s="100"/>
      <c r="C16" s="65"/>
      <c r="D16" s="195"/>
      <c r="E16" s="79">
        <f t="shared" si="0"/>
        <v>0</v>
      </c>
    </row>
    <row r="17" spans="1:5" x14ac:dyDescent="0.25">
      <c r="A17" s="104"/>
      <c r="B17" s="100"/>
      <c r="C17" s="65"/>
      <c r="D17" s="195"/>
      <c r="E17" s="79">
        <f t="shared" si="0"/>
        <v>0</v>
      </c>
    </row>
    <row r="18" spans="1:5" ht="15.75" thickBot="1" x14ac:dyDescent="0.3">
      <c r="A18" s="106"/>
      <c r="B18" s="101"/>
      <c r="C18" s="88"/>
      <c r="D18" s="196"/>
      <c r="E18" s="89">
        <f t="shared" si="0"/>
        <v>0</v>
      </c>
    </row>
    <row r="19" spans="1:5" ht="15.75" thickBot="1" x14ac:dyDescent="0.3">
      <c r="A19" s="165" t="s">
        <v>9</v>
      </c>
      <c r="B19" s="166"/>
      <c r="C19" s="166"/>
      <c r="D19" s="197">
        <f>SUM(D9:D18)</f>
        <v>0</v>
      </c>
      <c r="E19" s="105">
        <f>SUM(E9:E18)</f>
        <v>0</v>
      </c>
    </row>
    <row r="20" spans="1:5" x14ac:dyDescent="0.25">
      <c r="A20" s="10"/>
      <c r="B20" s="10"/>
      <c r="C20" s="182"/>
      <c r="D20" s="10"/>
      <c r="E20" s="10"/>
    </row>
    <row r="23" spans="1:5" x14ac:dyDescent="0.25">
      <c r="A23" s="52" t="s">
        <v>42</v>
      </c>
      <c r="B23" s="93"/>
      <c r="C23" s="145" t="s">
        <v>84</v>
      </c>
      <c r="D23" s="145"/>
      <c r="E23" s="145"/>
    </row>
    <row r="25" spans="1:5" ht="17.25" customHeight="1" x14ac:dyDescent="0.25"/>
    <row r="26" spans="1:5" ht="91.5" customHeight="1" x14ac:dyDescent="0.25">
      <c r="A26" s="123" t="s">
        <v>83</v>
      </c>
      <c r="B26" s="123"/>
      <c r="C26" s="123"/>
      <c r="D26" s="123"/>
      <c r="E26" s="123"/>
    </row>
  </sheetData>
  <mergeCells count="6">
    <mergeCell ref="A26:E26"/>
    <mergeCell ref="C23:E23"/>
    <mergeCell ref="D3:E3"/>
    <mergeCell ref="A4:D4"/>
    <mergeCell ref="A6:B6"/>
    <mergeCell ref="A19:C1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120" zoomScaleNormal="120" workbookViewId="0">
      <selection activeCell="A9" sqref="A9"/>
    </sheetView>
  </sheetViews>
  <sheetFormatPr defaultRowHeight="15" x14ac:dyDescent="0.25"/>
  <cols>
    <col min="1" max="1" width="7.7109375" customWidth="1"/>
    <col min="2" max="2" width="14.5703125" customWidth="1"/>
    <col min="3" max="3" width="28.28515625" customWidth="1"/>
    <col min="4" max="4" width="8.140625" customWidth="1"/>
    <col min="5" max="5" width="43.5703125" customWidth="1"/>
    <col min="6" max="6" width="9.42578125" customWidth="1"/>
  </cols>
  <sheetData>
    <row r="1" spans="1:8" ht="39" customHeight="1" x14ac:dyDescent="0.25">
      <c r="H1" s="33" t="s">
        <v>19</v>
      </c>
    </row>
    <row r="3" spans="1:8" ht="15.75" customHeight="1" x14ac:dyDescent="0.25">
      <c r="A3" s="170" t="s">
        <v>67</v>
      </c>
      <c r="B3" s="170"/>
      <c r="C3" s="170"/>
      <c r="D3" s="170"/>
      <c r="E3" s="170"/>
      <c r="F3" s="170"/>
      <c r="G3" s="156" t="s">
        <v>73</v>
      </c>
      <c r="H3" s="156"/>
    </row>
    <row r="4" spans="1:8" ht="15.75" x14ac:dyDescent="0.25">
      <c r="A4" s="138" t="s">
        <v>1</v>
      </c>
      <c r="B4" s="138"/>
      <c r="C4" s="138"/>
      <c r="D4" s="138"/>
      <c r="E4" s="138"/>
      <c r="F4" s="138"/>
      <c r="G4" s="37"/>
    </row>
    <row r="5" spans="1:8" ht="15.75" thickBot="1" x14ac:dyDescent="0.3"/>
    <row r="6" spans="1:8" x14ac:dyDescent="0.25">
      <c r="A6" s="167" t="s">
        <v>45</v>
      </c>
      <c r="B6" s="168"/>
      <c r="C6" s="168"/>
      <c r="D6" s="168"/>
      <c r="E6" s="169"/>
      <c r="F6" s="76" t="s">
        <v>46</v>
      </c>
      <c r="G6" s="76" t="s">
        <v>47</v>
      </c>
      <c r="H6" s="77" t="s">
        <v>68</v>
      </c>
    </row>
    <row r="7" spans="1:8" ht="39" thickBot="1" x14ac:dyDescent="0.3">
      <c r="A7" s="82" t="s">
        <v>21</v>
      </c>
      <c r="B7" s="83" t="s">
        <v>49</v>
      </c>
      <c r="C7" s="84" t="s">
        <v>69</v>
      </c>
      <c r="D7" s="83" t="s">
        <v>70</v>
      </c>
      <c r="E7" s="84" t="s">
        <v>90</v>
      </c>
      <c r="F7" s="84" t="s">
        <v>5</v>
      </c>
      <c r="G7" s="84" t="s">
        <v>71</v>
      </c>
      <c r="H7" s="85" t="s">
        <v>25</v>
      </c>
    </row>
    <row r="8" spans="1:8" x14ac:dyDescent="0.25">
      <c r="A8" s="114" t="s">
        <v>27</v>
      </c>
      <c r="B8" s="120" t="s">
        <v>57</v>
      </c>
      <c r="C8" s="115" t="s">
        <v>88</v>
      </c>
      <c r="D8" s="116" t="s">
        <v>89</v>
      </c>
      <c r="E8" s="179" t="s">
        <v>92</v>
      </c>
      <c r="F8" s="194">
        <f>127*3*0.37</f>
        <v>140.97</v>
      </c>
      <c r="G8" s="194">
        <f>3*3</f>
        <v>9</v>
      </c>
      <c r="H8" s="121">
        <f>F8+G8</f>
        <v>149.97</v>
      </c>
    </row>
    <row r="9" spans="1:8" x14ac:dyDescent="0.25">
      <c r="A9" s="80"/>
      <c r="B9" s="100"/>
      <c r="C9" s="64"/>
      <c r="D9" s="65"/>
      <c r="E9" s="102"/>
      <c r="F9" s="195"/>
      <c r="G9" s="195"/>
      <c r="H9" s="81">
        <f t="shared" ref="H9:H18" si="0">F9+G9</f>
        <v>0</v>
      </c>
    </row>
    <row r="10" spans="1:8" x14ac:dyDescent="0.25">
      <c r="A10" s="80"/>
      <c r="B10" s="100"/>
      <c r="C10" s="64"/>
      <c r="D10" s="65"/>
      <c r="E10" s="102"/>
      <c r="F10" s="195"/>
      <c r="G10" s="195"/>
      <c r="H10" s="81">
        <f t="shared" si="0"/>
        <v>0</v>
      </c>
    </row>
    <row r="11" spans="1:8" x14ac:dyDescent="0.25">
      <c r="A11" s="80"/>
      <c r="B11" s="100"/>
      <c r="C11" s="64"/>
      <c r="D11" s="65"/>
      <c r="E11" s="102"/>
      <c r="F11" s="195"/>
      <c r="G11" s="195"/>
      <c r="H11" s="81">
        <f t="shared" si="0"/>
        <v>0</v>
      </c>
    </row>
    <row r="12" spans="1:8" x14ac:dyDescent="0.25">
      <c r="A12" s="80"/>
      <c r="B12" s="100"/>
      <c r="C12" s="64"/>
      <c r="D12" s="65"/>
      <c r="E12" s="102"/>
      <c r="F12" s="195"/>
      <c r="G12" s="195"/>
      <c r="H12" s="81">
        <f t="shared" si="0"/>
        <v>0</v>
      </c>
    </row>
    <row r="13" spans="1:8" x14ac:dyDescent="0.25">
      <c r="A13" s="80"/>
      <c r="B13" s="100"/>
      <c r="C13" s="64"/>
      <c r="D13" s="65"/>
      <c r="E13" s="102"/>
      <c r="F13" s="195"/>
      <c r="G13" s="195"/>
      <c r="H13" s="81">
        <f t="shared" si="0"/>
        <v>0</v>
      </c>
    </row>
    <row r="14" spans="1:8" x14ac:dyDescent="0.25">
      <c r="A14" s="80"/>
      <c r="B14" s="100"/>
      <c r="C14" s="64"/>
      <c r="D14" s="65"/>
      <c r="E14" s="102"/>
      <c r="F14" s="195"/>
      <c r="G14" s="195"/>
      <c r="H14" s="81">
        <f t="shared" si="0"/>
        <v>0</v>
      </c>
    </row>
    <row r="15" spans="1:8" x14ac:dyDescent="0.25">
      <c r="A15" s="80"/>
      <c r="B15" s="100"/>
      <c r="C15" s="64"/>
      <c r="D15" s="65"/>
      <c r="E15" s="102"/>
      <c r="F15" s="195"/>
      <c r="G15" s="195"/>
      <c r="H15" s="81">
        <f t="shared" si="0"/>
        <v>0</v>
      </c>
    </row>
    <row r="16" spans="1:8" x14ac:dyDescent="0.25">
      <c r="A16" s="80"/>
      <c r="B16" s="100"/>
      <c r="C16" s="64"/>
      <c r="D16" s="65"/>
      <c r="E16" s="102"/>
      <c r="F16" s="195"/>
      <c r="G16" s="195"/>
      <c r="H16" s="81">
        <f t="shared" si="0"/>
        <v>0</v>
      </c>
    </row>
    <row r="17" spans="1:8" x14ac:dyDescent="0.25">
      <c r="A17" s="80"/>
      <c r="B17" s="100"/>
      <c r="C17" s="64"/>
      <c r="D17" s="65"/>
      <c r="E17" s="102"/>
      <c r="F17" s="195"/>
      <c r="G17" s="195"/>
      <c r="H17" s="81">
        <f t="shared" si="0"/>
        <v>0</v>
      </c>
    </row>
    <row r="18" spans="1:8" ht="15.75" thickBot="1" x14ac:dyDescent="0.3">
      <c r="A18" s="86"/>
      <c r="B18" s="101"/>
      <c r="C18" s="87"/>
      <c r="D18" s="88"/>
      <c r="E18" s="103"/>
      <c r="F18" s="196"/>
      <c r="G18" s="196"/>
      <c r="H18" s="81">
        <f t="shared" si="0"/>
        <v>0</v>
      </c>
    </row>
    <row r="19" spans="1:8" ht="15.75" thickBot="1" x14ac:dyDescent="0.3">
      <c r="A19" s="162" t="s">
        <v>9</v>
      </c>
      <c r="B19" s="163"/>
      <c r="C19" s="163"/>
      <c r="D19" s="163"/>
      <c r="E19" s="164"/>
      <c r="F19" s="90">
        <f>SUM(F9:F18)</f>
        <v>0</v>
      </c>
      <c r="G19" s="107">
        <f>SUM(G9:G18)</f>
        <v>0</v>
      </c>
      <c r="H19" s="75">
        <f>SUM(H9:H18)</f>
        <v>0</v>
      </c>
    </row>
    <row r="23" spans="1:8" x14ac:dyDescent="0.25">
      <c r="A23" s="128" t="s">
        <v>42</v>
      </c>
      <c r="B23" s="128"/>
      <c r="C23" s="128"/>
      <c r="E23" s="145" t="s">
        <v>84</v>
      </c>
      <c r="F23" s="145"/>
      <c r="G23" s="145"/>
      <c r="H23" s="98"/>
    </row>
    <row r="26" spans="1:8" x14ac:dyDescent="0.25">
      <c r="A26" s="97"/>
    </row>
    <row r="27" spans="1:8" ht="60" customHeight="1" x14ac:dyDescent="0.25">
      <c r="A27" s="123" t="s">
        <v>72</v>
      </c>
      <c r="B27" s="123"/>
      <c r="C27" s="123"/>
      <c r="D27" s="123"/>
      <c r="E27" s="123"/>
      <c r="F27" s="123"/>
      <c r="G27" s="123"/>
      <c r="H27" s="123"/>
    </row>
  </sheetData>
  <mergeCells count="8">
    <mergeCell ref="G3:H3"/>
    <mergeCell ref="A27:H27"/>
    <mergeCell ref="A23:C23"/>
    <mergeCell ref="E23:G23"/>
    <mergeCell ref="A4:F4"/>
    <mergeCell ref="A6:E6"/>
    <mergeCell ref="A19:E19"/>
    <mergeCell ref="A3:F3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20" zoomScaleNormal="120" workbookViewId="0">
      <selection activeCell="A7" sqref="A7"/>
    </sheetView>
  </sheetViews>
  <sheetFormatPr defaultRowHeight="15" x14ac:dyDescent="0.25"/>
  <cols>
    <col min="1" max="1" width="8.7109375" customWidth="1"/>
    <col min="2" max="2" width="17.7109375" customWidth="1"/>
    <col min="3" max="3" width="39.7109375" customWidth="1"/>
    <col min="4" max="4" width="33.7109375" customWidth="1"/>
    <col min="5" max="6" width="13.7109375" customWidth="1"/>
  </cols>
  <sheetData>
    <row r="1" spans="1:6" ht="39" customHeight="1" x14ac:dyDescent="0.25">
      <c r="F1" s="34" t="s">
        <v>19</v>
      </c>
    </row>
    <row r="3" spans="1:6" ht="15.75" x14ac:dyDescent="0.25">
      <c r="A3" s="155" t="s">
        <v>75</v>
      </c>
      <c r="B3" s="155"/>
      <c r="C3" s="155"/>
      <c r="D3" s="155"/>
      <c r="E3" s="156" t="s">
        <v>74</v>
      </c>
      <c r="F3" s="156"/>
    </row>
    <row r="4" spans="1:6" ht="15.75" x14ac:dyDescent="0.25">
      <c r="A4" s="138" t="s">
        <v>1</v>
      </c>
      <c r="B4" s="138"/>
      <c r="C4" s="138"/>
      <c r="D4" s="138"/>
      <c r="E4" s="138"/>
      <c r="F4" s="37"/>
    </row>
    <row r="5" spans="1:6" ht="15.75" thickBot="1" x14ac:dyDescent="0.3"/>
    <row r="6" spans="1:6" ht="26.25" thickBot="1" x14ac:dyDescent="0.3">
      <c r="A6" s="54" t="s">
        <v>21</v>
      </c>
      <c r="B6" s="111" t="s">
        <v>49</v>
      </c>
      <c r="C6" s="175" t="s">
        <v>80</v>
      </c>
      <c r="D6" s="176"/>
      <c r="E6" s="56" t="s">
        <v>76</v>
      </c>
      <c r="F6" s="39" t="s">
        <v>77</v>
      </c>
    </row>
    <row r="7" spans="1:6" x14ac:dyDescent="0.25">
      <c r="A7" s="94"/>
      <c r="B7" s="99"/>
      <c r="C7" s="177"/>
      <c r="D7" s="178"/>
      <c r="E7" s="198"/>
      <c r="F7" s="108"/>
    </row>
    <row r="8" spans="1:6" x14ac:dyDescent="0.25">
      <c r="A8" s="95"/>
      <c r="B8" s="100"/>
      <c r="C8" s="171"/>
      <c r="D8" s="172"/>
      <c r="E8" s="195"/>
      <c r="F8" s="109"/>
    </row>
    <row r="9" spans="1:6" x14ac:dyDescent="0.25">
      <c r="A9" s="95"/>
      <c r="B9" s="100"/>
      <c r="C9" s="171"/>
      <c r="D9" s="172"/>
      <c r="E9" s="195"/>
      <c r="F9" s="109"/>
    </row>
    <row r="10" spans="1:6" x14ac:dyDescent="0.25">
      <c r="A10" s="95"/>
      <c r="B10" s="100"/>
      <c r="C10" s="171"/>
      <c r="D10" s="172"/>
      <c r="E10" s="195"/>
      <c r="F10" s="109"/>
    </row>
    <row r="11" spans="1:6" x14ac:dyDescent="0.25">
      <c r="A11" s="95"/>
      <c r="B11" s="100"/>
      <c r="C11" s="171"/>
      <c r="D11" s="172"/>
      <c r="E11" s="195"/>
      <c r="F11" s="109"/>
    </row>
    <row r="12" spans="1:6" x14ac:dyDescent="0.25">
      <c r="A12" s="95"/>
      <c r="B12" s="100"/>
      <c r="C12" s="171"/>
      <c r="D12" s="172"/>
      <c r="E12" s="195"/>
      <c r="F12" s="109"/>
    </row>
    <row r="13" spans="1:6" x14ac:dyDescent="0.25">
      <c r="A13" s="95"/>
      <c r="B13" s="100"/>
      <c r="C13" s="171"/>
      <c r="D13" s="172"/>
      <c r="E13" s="195"/>
      <c r="F13" s="109"/>
    </row>
    <row r="14" spans="1:6" x14ac:dyDescent="0.25">
      <c r="A14" s="95"/>
      <c r="B14" s="100"/>
      <c r="C14" s="171"/>
      <c r="D14" s="172"/>
      <c r="E14" s="195"/>
      <c r="F14" s="109"/>
    </row>
    <row r="15" spans="1:6" x14ac:dyDescent="0.25">
      <c r="A15" s="95"/>
      <c r="B15" s="100"/>
      <c r="C15" s="171"/>
      <c r="D15" s="172"/>
      <c r="E15" s="195"/>
      <c r="F15" s="109"/>
    </row>
    <row r="16" spans="1:6" x14ac:dyDescent="0.25">
      <c r="A16" s="95"/>
      <c r="B16" s="100"/>
      <c r="C16" s="171"/>
      <c r="D16" s="172"/>
      <c r="E16" s="195"/>
      <c r="F16" s="109"/>
    </row>
    <row r="17" spans="1:6" ht="15.75" thickBot="1" x14ac:dyDescent="0.3">
      <c r="A17" s="96"/>
      <c r="B17" s="101"/>
      <c r="C17" s="173"/>
      <c r="D17" s="174"/>
      <c r="E17" s="196"/>
      <c r="F17" s="110"/>
    </row>
    <row r="18" spans="1:6" ht="15.75" customHeight="1" thickBot="1" x14ac:dyDescent="0.3">
      <c r="A18" s="162" t="s">
        <v>9</v>
      </c>
      <c r="B18" s="163"/>
      <c r="C18" s="163"/>
      <c r="D18" s="163"/>
      <c r="E18" s="112">
        <f>SUM(E7:E17)</f>
        <v>0</v>
      </c>
      <c r="F18" s="112">
        <f>SUM(F7:F17)</f>
        <v>0</v>
      </c>
    </row>
    <row r="19" spans="1:6" x14ac:dyDescent="0.25">
      <c r="A19" s="10"/>
      <c r="B19" s="10"/>
      <c r="C19" s="10"/>
      <c r="D19" s="10"/>
      <c r="E19" s="10"/>
      <c r="F19" s="10"/>
    </row>
    <row r="22" spans="1:6" x14ac:dyDescent="0.25">
      <c r="A22" s="128" t="s">
        <v>42</v>
      </c>
      <c r="B22" s="128"/>
      <c r="C22" s="53"/>
      <c r="D22" s="145" t="s">
        <v>84</v>
      </c>
      <c r="E22" s="145"/>
      <c r="F22" s="113"/>
    </row>
  </sheetData>
  <mergeCells count="18">
    <mergeCell ref="A3:D3"/>
    <mergeCell ref="E3:F3"/>
    <mergeCell ref="C6:D6"/>
    <mergeCell ref="C7:D7"/>
    <mergeCell ref="C8:D8"/>
    <mergeCell ref="C16:D16"/>
    <mergeCell ref="C17:D17"/>
    <mergeCell ref="C11:D11"/>
    <mergeCell ref="A4:E4"/>
    <mergeCell ref="A22:B22"/>
    <mergeCell ref="A18:D18"/>
    <mergeCell ref="C9:D9"/>
    <mergeCell ref="C10:D10"/>
    <mergeCell ref="D22:E22"/>
    <mergeCell ref="C12:D12"/>
    <mergeCell ref="C13:D13"/>
    <mergeCell ref="C14:D14"/>
    <mergeCell ref="C15:D15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120" zoomScaleNormal="120" workbookViewId="0">
      <selection activeCell="C12" sqref="C12:D12"/>
    </sheetView>
  </sheetViews>
  <sheetFormatPr defaultRowHeight="15" x14ac:dyDescent="0.25"/>
  <cols>
    <col min="1" max="1" width="8.7109375" customWidth="1"/>
    <col min="2" max="2" width="17.7109375" customWidth="1"/>
    <col min="3" max="3" width="39.7109375" customWidth="1"/>
    <col min="4" max="4" width="33.7109375" customWidth="1"/>
    <col min="5" max="6" width="13.7109375" customWidth="1"/>
  </cols>
  <sheetData>
    <row r="1" spans="1:6" ht="39" customHeight="1" x14ac:dyDescent="0.25">
      <c r="F1" s="34" t="s">
        <v>19</v>
      </c>
    </row>
    <row r="3" spans="1:6" ht="15.75" x14ac:dyDescent="0.25">
      <c r="A3" s="155" t="s">
        <v>79</v>
      </c>
      <c r="B3" s="155"/>
      <c r="C3" s="155"/>
      <c r="D3" s="155"/>
      <c r="E3" s="156" t="s">
        <v>78</v>
      </c>
      <c r="F3" s="156"/>
    </row>
    <row r="4" spans="1:6" ht="15.75" x14ac:dyDescent="0.25">
      <c r="A4" s="138" t="s">
        <v>1</v>
      </c>
      <c r="B4" s="138"/>
      <c r="C4" s="138"/>
      <c r="D4" s="138"/>
      <c r="E4" s="138"/>
      <c r="F4" s="37"/>
    </row>
    <row r="5" spans="1:6" ht="15.75" thickBot="1" x14ac:dyDescent="0.3"/>
    <row r="6" spans="1:6" ht="26.25" thickBot="1" x14ac:dyDescent="0.3">
      <c r="A6" s="54" t="s">
        <v>21</v>
      </c>
      <c r="B6" s="111" t="s">
        <v>49</v>
      </c>
      <c r="C6" s="175" t="s">
        <v>81</v>
      </c>
      <c r="D6" s="176"/>
      <c r="E6" s="56" t="s">
        <v>76</v>
      </c>
      <c r="F6" s="39" t="s">
        <v>77</v>
      </c>
    </row>
    <row r="7" spans="1:6" x14ac:dyDescent="0.25">
      <c r="A7" s="94"/>
      <c r="B7" s="99"/>
      <c r="C7" s="177"/>
      <c r="D7" s="178"/>
      <c r="E7" s="198"/>
      <c r="F7" s="108"/>
    </row>
    <row r="8" spans="1:6" x14ac:dyDescent="0.25">
      <c r="A8" s="95"/>
      <c r="B8" s="100"/>
      <c r="C8" s="171"/>
      <c r="D8" s="172"/>
      <c r="E8" s="195"/>
      <c r="F8" s="109"/>
    </row>
    <row r="9" spans="1:6" x14ac:dyDescent="0.25">
      <c r="A9" s="95"/>
      <c r="B9" s="100"/>
      <c r="C9" s="171"/>
      <c r="D9" s="172"/>
      <c r="E9" s="195"/>
      <c r="F9" s="109"/>
    </row>
    <row r="10" spans="1:6" x14ac:dyDescent="0.25">
      <c r="A10" s="95"/>
      <c r="B10" s="100"/>
      <c r="C10" s="171"/>
      <c r="D10" s="172"/>
      <c r="E10" s="195"/>
      <c r="F10" s="109"/>
    </row>
    <row r="11" spans="1:6" x14ac:dyDescent="0.25">
      <c r="A11" s="95"/>
      <c r="B11" s="100"/>
      <c r="C11" s="171"/>
      <c r="D11" s="172"/>
      <c r="E11" s="195"/>
      <c r="F11" s="109"/>
    </row>
    <row r="12" spans="1:6" x14ac:dyDescent="0.25">
      <c r="A12" s="95"/>
      <c r="B12" s="100"/>
      <c r="C12" s="171"/>
      <c r="D12" s="172"/>
      <c r="E12" s="195"/>
      <c r="F12" s="109"/>
    </row>
    <row r="13" spans="1:6" x14ac:dyDescent="0.25">
      <c r="A13" s="95"/>
      <c r="B13" s="100"/>
      <c r="C13" s="171"/>
      <c r="D13" s="172"/>
      <c r="E13" s="195"/>
      <c r="F13" s="109"/>
    </row>
    <row r="14" spans="1:6" x14ac:dyDescent="0.25">
      <c r="A14" s="95"/>
      <c r="B14" s="100"/>
      <c r="C14" s="171"/>
      <c r="D14" s="172"/>
      <c r="E14" s="195"/>
      <c r="F14" s="109"/>
    </row>
    <row r="15" spans="1:6" x14ac:dyDescent="0.25">
      <c r="A15" s="95"/>
      <c r="B15" s="100"/>
      <c r="C15" s="171"/>
      <c r="D15" s="172"/>
      <c r="E15" s="195"/>
      <c r="F15" s="109"/>
    </row>
    <row r="16" spans="1:6" x14ac:dyDescent="0.25">
      <c r="A16" s="95"/>
      <c r="B16" s="100"/>
      <c r="C16" s="171"/>
      <c r="D16" s="172"/>
      <c r="E16" s="195"/>
      <c r="F16" s="109"/>
    </row>
    <row r="17" spans="1:6" ht="15.75" thickBot="1" x14ac:dyDescent="0.3">
      <c r="A17" s="96"/>
      <c r="B17" s="101"/>
      <c r="C17" s="173"/>
      <c r="D17" s="174"/>
      <c r="E17" s="196"/>
      <c r="F17" s="110"/>
    </row>
    <row r="18" spans="1:6" ht="15.75" thickBot="1" x14ac:dyDescent="0.3">
      <c r="A18" s="162" t="s">
        <v>9</v>
      </c>
      <c r="B18" s="163"/>
      <c r="C18" s="163"/>
      <c r="D18" s="163"/>
      <c r="E18" s="112">
        <f>SUM(E7:E17)</f>
        <v>0</v>
      </c>
      <c r="F18" s="112">
        <f>SUM(F7:F17)</f>
        <v>0</v>
      </c>
    </row>
    <row r="19" spans="1:6" x14ac:dyDescent="0.25">
      <c r="A19" s="10"/>
      <c r="B19" s="10"/>
      <c r="C19" s="10"/>
      <c r="D19" s="10"/>
      <c r="E19" s="10"/>
      <c r="F19" s="10"/>
    </row>
    <row r="22" spans="1:6" x14ac:dyDescent="0.25">
      <c r="A22" s="128" t="s">
        <v>42</v>
      </c>
      <c r="B22" s="128"/>
      <c r="C22" s="53"/>
      <c r="D22" s="145" t="s">
        <v>84</v>
      </c>
      <c r="E22" s="145"/>
      <c r="F22" s="113"/>
    </row>
    <row r="28" spans="1:6" ht="45.75" customHeight="1" x14ac:dyDescent="0.25">
      <c r="A28" s="123" t="s">
        <v>85</v>
      </c>
      <c r="B28" s="123"/>
      <c r="C28" s="123"/>
      <c r="D28" s="123"/>
      <c r="E28" s="123"/>
      <c r="F28" s="123"/>
    </row>
  </sheetData>
  <mergeCells count="19">
    <mergeCell ref="C14:D14"/>
    <mergeCell ref="A3:D3"/>
    <mergeCell ref="E3:F3"/>
    <mergeCell ref="A4:E4"/>
    <mergeCell ref="C6:D6"/>
    <mergeCell ref="C7:D7"/>
    <mergeCell ref="C8:D8"/>
    <mergeCell ref="C9:D9"/>
    <mergeCell ref="C10:D10"/>
    <mergeCell ref="C11:D11"/>
    <mergeCell ref="C12:D12"/>
    <mergeCell ref="C13:D13"/>
    <mergeCell ref="A28:F28"/>
    <mergeCell ref="C15:D15"/>
    <mergeCell ref="C16:D16"/>
    <mergeCell ref="C17:D17"/>
    <mergeCell ref="A18:D18"/>
    <mergeCell ref="A22:B22"/>
    <mergeCell ref="D22:E2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7</vt:i4>
      </vt:variant>
    </vt:vector>
  </HeadingPairs>
  <TitlesOfParts>
    <vt:vector size="14" baseType="lpstr">
      <vt:lpstr>46NVO16_C1</vt:lpstr>
      <vt:lpstr>46NVO16_C2</vt:lpstr>
      <vt:lpstr>46NVO16_C3</vt:lpstr>
      <vt:lpstr>46NVO16_C4</vt:lpstr>
      <vt:lpstr>46NVO16_C5</vt:lpstr>
      <vt:lpstr>46NVO16_C6</vt:lpstr>
      <vt:lpstr>46NVO16_C7</vt:lpstr>
      <vt:lpstr>'46NVO16_C1'!Področje_tiskanja</vt:lpstr>
      <vt:lpstr>'46NVO16_C2'!Področje_tiskanja</vt:lpstr>
      <vt:lpstr>'46NVO16_C3'!Področje_tiskanja</vt:lpstr>
      <vt:lpstr>'46NVO16_C4'!Področje_tiskanja</vt:lpstr>
      <vt:lpstr>'46NVO16_C5'!Področje_tiskanja</vt:lpstr>
      <vt:lpstr>'46NVO16_C6'!Področje_tiskanja</vt:lpstr>
      <vt:lpstr>'46NVO16_C7'!Področje_tiskanja</vt:lpstr>
    </vt:vector>
  </TitlesOfParts>
  <Company>Eko Sklad j.s.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Šumrada</dc:creator>
  <cp:lastModifiedBy>Tanja Šumrada</cp:lastModifiedBy>
  <cp:lastPrinted>2016-11-17T12:59:25Z</cp:lastPrinted>
  <dcterms:created xsi:type="dcterms:W3CDTF">2016-11-03T10:52:08Z</dcterms:created>
  <dcterms:modified xsi:type="dcterms:W3CDTF">2016-11-17T13:01:01Z</dcterms:modified>
</cp:coreProperties>
</file>